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სატენდერო'!$A$6:$G$163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2" i="42" l="1"/>
  <c r="F161" i="42"/>
  <c r="F153" i="42"/>
  <c r="F152" i="42"/>
  <c r="F151" i="42"/>
  <c r="F150" i="42"/>
  <c r="F149" i="42"/>
  <c r="F148" i="42"/>
  <c r="F147" i="42"/>
  <c r="F146" i="42"/>
  <c r="F145" i="42"/>
  <c r="F144" i="42"/>
  <c r="F143" i="42"/>
  <c r="F142" i="42"/>
  <c r="F141" i="42"/>
  <c r="F140" i="42"/>
  <c r="F139" i="42"/>
  <c r="F138" i="42"/>
  <c r="F137" i="42"/>
  <c r="F136" i="42"/>
  <c r="F135" i="42"/>
  <c r="F134" i="42"/>
  <c r="F133" i="42"/>
  <c r="F132" i="42"/>
  <c r="F131" i="42"/>
  <c r="F130" i="42"/>
  <c r="F129" i="42"/>
  <c r="F128" i="42"/>
  <c r="F127" i="42"/>
  <c r="F126" i="42"/>
  <c r="F125" i="42"/>
  <c r="F124" i="42"/>
  <c r="F123" i="42"/>
  <c r="F122" i="42"/>
  <c r="F121" i="42"/>
  <c r="F120" i="42"/>
  <c r="F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F102" i="42"/>
  <c r="F101" i="42"/>
  <c r="F100" i="42"/>
  <c r="F99" i="42"/>
  <c r="F98" i="42"/>
  <c r="F97" i="42"/>
  <c r="F96" i="42"/>
  <c r="F95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F81" i="42"/>
  <c r="F80" i="42"/>
  <c r="F79" i="42"/>
  <c r="F78" i="42"/>
  <c r="F77" i="42"/>
  <c r="F76" i="42"/>
  <c r="F75" i="42"/>
  <c r="F74" i="42"/>
  <c r="F73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154" i="42" l="1"/>
  <c r="F158" i="42" s="1"/>
  <c r="F160" i="42" s="1"/>
</calcChain>
</file>

<file path=xl/sharedStrings.xml><?xml version="1.0" encoding="utf-8"?>
<sst xmlns="http://schemas.openxmlformats.org/spreadsheetml/2006/main" count="587" uniqueCount="221">
  <si>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</si>
  <si>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</si>
  <si>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</si>
  <si>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</si>
  <si>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</si>
  <si>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</si>
  <si>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</si>
  <si>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</si>
  <si>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</si>
  <si>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</si>
  <si>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სამშენებლო სამუშაოები</t>
  </si>
  <si>
    <t>ც</t>
  </si>
  <si>
    <t>ცალი</t>
  </si>
  <si>
    <t>კომპ.</t>
  </si>
  <si>
    <t>6</t>
  </si>
  <si>
    <t>ზოლოვანი ფოლადის შეძენა და მონტაჟი დამიწებისათვის (4X25)მმ</t>
  </si>
  <si>
    <t>ტუმბო-აგრეგატის გაშვება გამართვა რევიზია</t>
  </si>
  <si>
    <t>მ2</t>
  </si>
  <si>
    <t>5</t>
  </si>
  <si>
    <t>ადგ.</t>
  </si>
  <si>
    <t>8</t>
  </si>
  <si>
    <t>13</t>
  </si>
  <si>
    <t>14</t>
  </si>
  <si>
    <t>15</t>
  </si>
  <si>
    <t>22</t>
  </si>
  <si>
    <t>23</t>
  </si>
  <si>
    <t>7</t>
  </si>
  <si>
    <t>19</t>
  </si>
  <si>
    <t>ზოლოვანი ფოლადის შეძენა და მონტაჟი დამიწებისათვის (4X40)მმ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</si>
  <si>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</si>
  <si>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</si>
  <si>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</si>
  <si>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</si>
  <si>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</si>
  <si>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</si>
  <si>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</si>
  <si>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</si>
  <si>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</si>
  <si>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</si>
  <si>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</si>
  <si>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</si>
  <si>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</si>
  <si>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</si>
  <si>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</si>
  <si>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</si>
  <si>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</si>
  <si>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</si>
  <si>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</si>
  <si>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32</t>
  </si>
  <si>
    <t>9-1</t>
  </si>
  <si>
    <t>10-1</t>
  </si>
  <si>
    <t>11-1</t>
  </si>
  <si>
    <t>12-1</t>
  </si>
  <si>
    <t>13-1</t>
  </si>
  <si>
    <t>14-1</t>
  </si>
  <si>
    <t>16-1</t>
  </si>
  <si>
    <t>17-1</t>
  </si>
  <si>
    <t>18-1</t>
  </si>
  <si>
    <t>19-1</t>
  </si>
  <si>
    <t>20-1</t>
  </si>
  <si>
    <t>21-1</t>
  </si>
  <si>
    <t>22-1</t>
  </si>
  <si>
    <t>25-1</t>
  </si>
  <si>
    <t>7-1</t>
  </si>
  <si>
    <t>8-1</t>
  </si>
  <si>
    <t>6-1</t>
  </si>
  <si>
    <t>31</t>
  </si>
  <si>
    <t>33</t>
  </si>
  <si>
    <t>34</t>
  </si>
  <si>
    <t>კვტ.სთ.</t>
  </si>
  <si>
    <t>4</t>
  </si>
  <si>
    <t>კომპ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</si>
  <si>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</si>
  <si>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</si>
  <si>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</si>
  <si>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</si>
  <si>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</si>
  <si>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</si>
  <si>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gwp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</si>
  <si>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</si>
  <si>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</si>
  <si>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ფოლადის მუხლი d=200 მმ 900</t>
  </si>
  <si>
    <t>ელექტროტექნიკური ნაწილი</t>
  </si>
  <si>
    <t>თხრილის შევსება ადგილო- ბრივი გაფხვიერებული გრუნტით, ხელით დატკეპნა</t>
  </si>
  <si>
    <t>ნარჩი გრუნტის მოსწორება ადგილზე ხელით</t>
  </si>
  <si>
    <t>სასიგნალო ლენტის შეძენა და მოწყობა ტრანშეაში</t>
  </si>
  <si>
    <t>ერთფაზა ავტომატური ამომრთველების 16 ა; 0.22კვ. დიფ. დაცვით შეძენა და მონტაჟი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</si>
  <si>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</si>
  <si>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შეძენა და მოწყობა კვეთით: (3X1.5) მმ2 0.22 კვ.</t>
  </si>
  <si>
    <t>შტეპსელური როზეტის დამიწების კონტაქტით ჰერმეტული შესრულებით შეძენა და მოწყობა 230 ვ. 10 ა.</t>
  </si>
  <si>
    <t>ორ კლავიშიანი ამომრთველის შეძენა და მოწყობა 220ვ. 10 ა.</t>
  </si>
  <si>
    <t>გამანაწილებელი კოლოფის მომჭერების რიგით 2.5 მმ2 შეძენა და მოწყობა</t>
  </si>
  <si>
    <t>რკბ. გადახურვის ფილაში სამონტაჟო კაუჭების მოწყობა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</si>
  <si>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</si>
  <si>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 მოწყობილობის მონტაჟზე</t>
  </si>
  <si>
    <t>ზედნადები ხარჯები ელტექნიკური სამონტაჟო სამუშაოების ხელფასიდან</t>
  </si>
  <si>
    <t>სატუმბო სადგურის ტერიტორიაზე გარე ქსელის მოწყობა</t>
  </si>
  <si>
    <t>IV კატ. გრუნტის დამუშავება ხელით</t>
  </si>
  <si>
    <t>შეკიდული ჭერის დემონტაჟი ზოლოვანი პლასტიკატი</t>
  </si>
  <si>
    <t>ჩასატანებელი დეტალის ჩდ-1-ის შეძენა, მოწყობა (1 ცალი)</t>
  </si>
  <si>
    <t>ჩასატანებელი დეტალის ჩდ-2-ის შეძენა, მოწყობა (1 ცალი)</t>
  </si>
  <si>
    <t>ზოლოვანი პლასტიკატით შეკიდული ჭერის მოწყობა (ალუმინის პროფილების გამყენებით)</t>
  </si>
  <si>
    <t>ელექტროენერგიის ხარჯი აგრეგატის გამოცდისათვის</t>
  </si>
  <si>
    <t>ფოლადის გადამყვანი d=250/200 მმ</t>
  </si>
  <si>
    <t>ფოლადის მილი d=50 მმ</t>
  </si>
  <si>
    <t>არსებული სატუმბო სადგურის შენობაში სადემონტაჟო სამუშაოები</t>
  </si>
  <si>
    <t>დამუშავებული გრუნტის გატანა ავტოთვითმცლელებით 17.0 კმ</t>
  </si>
  <si>
    <t>საპროექტო ფოლადის d=219/6 მმ მილის გადაერთება არსებულ ფოლადის d=200 მმ მილზე მიდუღებით</t>
  </si>
  <si>
    <t>ჩაჭრა.</t>
  </si>
  <si>
    <t>პოლიეთილენის საკაბელო არხების სამაგრი დუბელები L=35 სმ</t>
  </si>
  <si>
    <t>ბლოკის კედლის მოწყობა, ბლოკის ზომებით: 40X10X20სმ</t>
  </si>
  <si>
    <t>ამოღებული გრუნტის დატვირთვა ხელით ავტოთვითმცლელზე</t>
  </si>
  <si>
    <t>არსებული ბეტონის დგარების დემონტაჟი</t>
  </si>
  <si>
    <t>დემონტირებული ბეტონის ნატეხების დატვირთვა და გადმო- ტვირთვა ავტოთვითმცლელზე</t>
  </si>
  <si>
    <t>ამოღებული გრუნტის და ბეტონის ნატეხების გატანა ავტოთვითმცლელებით 17 კმ-ზე;</t>
  </si>
  <si>
    <t>არსებული ტექნიკური გვირაბის სახურავის დემონტაჟი (1 ცალი) ზომ: 3000X2000 მმ დემონტაჟი ადგილზე დასაწყობება</t>
  </si>
  <si>
    <t>საძირკვლის ქვეშ და გვერდებზე ქვიშა-ხრეშის ფენის ფრაქცია (0-80)მმ მოწყობა. დატკეპვნით</t>
  </si>
  <si>
    <t>საძირკვლის ქვეშ ბეტონის მომზადება ბეტონი B-7.5</t>
  </si>
  <si>
    <t>რკბ. მონოლითური ლენტური საძირკვლის მოწყობა, ბეტონის მარკა B-25, არმატურა (0.174 ტ)</t>
  </si>
  <si>
    <t>ნაშვერების შეძენა, მოწყობა (4 ცალი)</t>
  </si>
  <si>
    <t>მონოლითური რკბ.სარტყლის მოწყობა ბეტონის მარკა B-25 M350, არმატურა (0.078ტ)</t>
  </si>
  <si>
    <t>მონოლითური რკბ. გულარის მ.გ.-1 მოწყობა, ბეტონის მარკა B-25 M350 , არმატურა 0.103 ტ</t>
  </si>
  <si>
    <t>ლითონის კოჭის (ორტესებრი # 16) შეძენა მოწყობა</t>
  </si>
  <si>
    <t>საყრდენი ფოლადის მილის d=50 მმ; d=150 მმ; მოწყობა ლითონის ფურცლით სისქ. 6 მმ</t>
  </si>
  <si>
    <t>ტუმბოს მონოლითური საყრდენის მოწყობა, ბეტონის მარკა B-25, არმატურა 0.025 ტ</t>
  </si>
  <si>
    <t>ჭის რკ/ბ. გადახურვის ფილების დამზადება, ბეტონის მარკა B-25 M-350 არმატურა 0.16 ტ (1 ცალი)</t>
  </si>
  <si>
    <t>ბეტონის საყრდენის მოწყობა, ბეტონის მარკა B-25 (1.0*0.3*0.3) მ (15 ცალი)</t>
  </si>
  <si>
    <t>რკბ. გადახურვის ფილაში თუჯის ხუფების შეძენა და მონტაჟი</t>
  </si>
  <si>
    <t>რკ/ბეტონის ჭის გადახურვის ფილის მოწყობა</t>
  </si>
  <si>
    <t>კედლების შელესვა ქვიშა-ცემენტის ხსნარით.</t>
  </si>
  <si>
    <t>კედლების შიდა ზედაპირის შეფითხვნა-დაზუმფარება და წყალემულსიის საღებავით შეღებვა.</t>
  </si>
  <si>
    <t>ტექნოლოგიური სამუშაოები</t>
  </si>
  <si>
    <t>არსებული ტუმბო-აგრეგატის 5+1 და გამაფართოებელი ავზის დემონტაჟი და მონტაჟი</t>
  </si>
  <si>
    <t>არსებული თუჯის d=150 PN16 ურდულის დემოინტაჟი</t>
  </si>
  <si>
    <t>არსებული თუჯის ფილტრის დემონტაჟი d=150 მმ</t>
  </si>
  <si>
    <t>ფოლადის გადამყვანის d=250/200 მმ (1 ცალი) შეძენა და მოწყობა</t>
  </si>
  <si>
    <t>ფოლადის მუხლის d=150 მმ 900 (4 ცალი) შეძენა და მოწყობა</t>
  </si>
  <si>
    <t>ფოლადის მუხლი d=150 მმ 900</t>
  </si>
  <si>
    <t>ფოლადის მუხლის d=200 მმ 900 (2 ცალი) შეძენა და მოწყობა</t>
  </si>
  <si>
    <t>ფოლადის მუხლის d=200 მმ 450 (2 ცალი) შეძენა და მოწყობა</t>
  </si>
  <si>
    <t>ფოლადის მუხლი d=200 მმ 450</t>
  </si>
  <si>
    <t>ფოლადის მუხლის d=150 მმ 450 (2 ცალი) შეძენა და მოწყობა</t>
  </si>
  <si>
    <t>ფოლადის მუხლი d=150 მმ 450</t>
  </si>
  <si>
    <t>მანომეტრის შეძენა და მოწყობა</t>
  </si>
  <si>
    <t>ფოლადის მილტუჩის შეძენა და მოწყობა d=200 მმ</t>
  </si>
  <si>
    <t>ფოლადის მილტუჩი d=200 მმ</t>
  </si>
  <si>
    <t>ფოლადის მილტუჩის შეძენა და მოწყობა d=150 მმ</t>
  </si>
  <si>
    <t>ფოლადის მილტუჩი d=150 მმ</t>
  </si>
  <si>
    <t>საყრდენი ფოლადის მილის d=50 მმ მოწყობა ლითონის ფურცლით L=0.4 მ (2 ცალი)</t>
  </si>
  <si>
    <t>"гумовый"კომპენსატორის d=150მმ შეძენა, მოწყობა PN16</t>
  </si>
  <si>
    <t>ფოლადის გარსაცმი მილის (ჩობალი) d=273/6 მმ L=0.5 მ მოწყობა ლითონის ფურცლით (3 ცალი)</t>
  </si>
  <si>
    <t>ფოლადის გარსაცმი მილი (ჩობალი) მილი d=273/6 მმ L=0.5 მ</t>
  </si>
  <si>
    <t>მექანიკური ჯალამბარის (ამწე) ტვირთამწეობა (1.0 ტ); შეძენა, მოწყობა</t>
  </si>
  <si>
    <t>ფოლადის d=150 მმ მილის შეჭრა ფოლადის d=200 მმ მილზე მიდუღებით</t>
  </si>
  <si>
    <t>ფოლადის მილი d=150მმ</t>
  </si>
  <si>
    <t>ფოლადის d=200 მმ მილის შეჭრა ფოლადის d=200 მმ მილზე მიდუღებით</t>
  </si>
  <si>
    <t>ფოლადის მილი d=200მმ</t>
  </si>
  <si>
    <t>ფოლადის d=150 მმ მილის შეჭრა ფოლადის მილზე d=150 მმ მილზე მიდუღებით</t>
  </si>
  <si>
    <t>ლითონის ელემენტების შეღებვა ანტიკოროზიული ლაქით 2 ფენად</t>
  </si>
  <si>
    <t>საპროექტო ფოლადის მილის პირიპირა შედუღებით გადაბმის ადგილების შემოწმება d=150 მმ</t>
  </si>
  <si>
    <t>დემონტირებული ტუმბო- აგრეგატის გადატანა საავტომო- ბილო ამწეთი 5 მეტრაზე</t>
  </si>
  <si>
    <t>კედლის გახვრეტა ფოლადის გარსაცმის (ჩობალი) d=273/6 მმ L=0.5მ (3 ადგ.)</t>
  </si>
  <si>
    <t>არსებული ფოლადის d=250 მმ მილის დემონტაჟი, დასაწყობება</t>
  </si>
  <si>
    <t>ფოლადის d=150მმ მილის დემონტაჟი. დასაწყობება</t>
  </si>
  <si>
    <t>დემონტირებული მილების დატვირთვა გატანა და გადმო-ტვირთვა ავტოთვითმცლელზე გატანა 11.0 კმ</t>
  </si>
  <si>
    <t>თუჯის d=200 მმ PN16 ურდულის დემონტაჟი, დასაწყობება</t>
  </si>
  <si>
    <t>ფოლადის მუხლის d=150 მმ (2 ცალი) დემონტაჟი,დასაწყობება</t>
  </si>
  <si>
    <t>ფოლადის გადამყვანის d=200/150 მმ (1 ცალი) დემონტაჟი, დასაწყობება</t>
  </si>
  <si>
    <t>ფოლადის ყრუ მილტუჩის დემონტაჟი d=200 მმ, დასაწყობება</t>
  </si>
  <si>
    <t>ფოლადის ყრუ მილტუჩის d=150 მმ, დემონტაჟი, დასაწყობება</t>
  </si>
  <si>
    <t>არსებული ფასონური ნაწილების ავტოთვითმცლელზე დატვირთვა, გატანა 11.0 კმ-ზე. და გადმოტვირთვა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</si>
  <si>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</si>
  <si>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ექსკავატორით ჩამჩის მოცულობით 0.5 მ3 გვერძე დაყრით</t>
  </si>
  <si>
    <t>IV კატ. გრუნტის დამუშავება ხელით, გვერდზე დაყრით</t>
  </si>
  <si>
    <t>ხელით დამუშავებული გვერდზე დაყრილი გრუნტის დატვირთვა ხელით ავ/თვითმცლელზე</t>
  </si>
  <si>
    <t>ამოღებული გრუნტის უკუჩაყრა მექანიზმის გამოყენებით და დატკეპნა</t>
  </si>
  <si>
    <t>ქვიშის (2-5 მმ) ფრაქცია თხრილში ჩაყრა მექანიზმის გამოყენებით</t>
  </si>
  <si>
    <t>ქვიშის(2-5 მმ) ფრაქცია ჩაყრა (K=0.98-1.25) დატკეპვნით, პლასტმასის მილების ქვეშ 15 სმ, ზემოდან 30 სმ</t>
  </si>
  <si>
    <t>ფოლადის სწორნაკერიანი ქარხნუ- ლი იზოლაციით d=150(159X5)მმ მილის შეძენა და მონტაჟი</t>
  </si>
  <si>
    <t>ფოლადის სწორნაკერიანი ქარხნუ- ლი იზოლაციით მილი d=150(159X5)მმ</t>
  </si>
  <si>
    <t>ფოლადის d=150(159X5)მმ ქარხნული იზოლაციით მილის ჰიდრავლიკური გამოცდა</t>
  </si>
  <si>
    <t>ფოლადის d=150(159X5) მმ მილის ქარხნული იზოლაციით გარეცხვა ქლორიანი წყლით</t>
  </si>
  <si>
    <t>ფოლადის სწორნაკერიანი d=200(219X6)მმ მილის ქარხნული ჰიდროიზოლაციით შეძენა და მონტაჟი</t>
  </si>
  <si>
    <t>ფოლადის სწორნაკერიანი მილი ქარხნული ჰიდროიზოლა- ციით d=200(219X6)მმ</t>
  </si>
  <si>
    <t>ფოლადის d=200(219X6)მმ მმ ქარხნული იზოლაციით მილის ჰიდრავლიკური გამოცდა</t>
  </si>
  <si>
    <t>ფოლადის d=200(219X6)მმ ქარხნული იზოლაციით მილის ქლორიანი წყლით</t>
  </si>
  <si>
    <t>თუჯის d=200 მმ PN16 ურდულის შეძენა და მოწყობა</t>
  </si>
  <si>
    <t>თუჯის d=200 მმ PN16 ურდული</t>
  </si>
  <si>
    <t>ფოლადის მუხლის d=200 მმ 900 (4 ცალი) შეძენა და მოწყობა</t>
  </si>
  <si>
    <t>ფოლადის მუხლის d=150 მმ 900 (8 ცალი) შეძენა და მოწყობა</t>
  </si>
  <si>
    <t>საპროექტო ფოლადის d=159/5 მმ მილის გადაერთება არსებულ ფოლადის d=200 მმ მილზე მიდუღებით</t>
  </si>
  <si>
    <t>ფოლადის მილი d=159/5მმ</t>
  </si>
  <si>
    <t>ფოლადის მილი d=219/6 მმ</t>
  </si>
  <si>
    <t>არსებული ფოლადის d=200 მმ-იანი მილის ჩაჭრა</t>
  </si>
  <si>
    <t>ფოლადის დამხშობის მშეძენა და მოწყობა d=200 მმ</t>
  </si>
  <si>
    <t>საპროექტო პოლიეთილენის მილის შეძენა, მონტაჟი- PE 100 SDR 17 PN 10 d=63 მმ ზედმეტი და გამოყენებული წყლის (რეცხვა) გადამღვრელისთვის</t>
  </si>
  <si>
    <t>პოლიეთილენის მილი PE 100 SDR 17 PN 10 d=63 მმ</t>
  </si>
  <si>
    <t>ფოლადის მილის პირიპირა შედუღებით გადაბმის ადგილების შემოწმება d=159/5 მმ</t>
  </si>
  <si>
    <t>ფოლადის მილის პირიპირა შედუღებით გადაბმის ადგილების შემოწმება d=219/6 მმ</t>
  </si>
  <si>
    <t>გრუნტის მოჭრა დამიწების კერისთვის ხელით, გვერდზე დაყრით (2.2X2.2X0.7მ)</t>
  </si>
  <si>
    <t>თხრილის კერის (ორმოს) შევსება ადგილობრივი გრუნტით, ხელით დატკეპნა</t>
  </si>
  <si>
    <t>გრუნტის დამუშავება ხელით, გვერძე დაყრით (საკაბელო ტრანშეისთვის) (L=5 მ; b=0.3მ; h=0.7მ )</t>
  </si>
  <si>
    <t>ქვიშის ფენის მოწყობა, კაბელის ქვეშ (0.3 მ3) h=0.2მ</t>
  </si>
  <si>
    <t>არსებული 0.4 კვ. ელ. გამანაწილებელი ლითონის კარადის ავტომატური ამომრთველებისთვის 18 მოდულიანი საკეტით დემონტაჟი და მონტაჟი</t>
  </si>
  <si>
    <t>სამფაზა ავტომატური ამომრთველების 80 ა, 380 ვ. დემონტაჟი</t>
  </si>
  <si>
    <t>სამფაზა ავტომატური ამომრთველების 63 ა, 380 ვ. დემონტაჟი</t>
  </si>
  <si>
    <t>სამფაზა ავტომატური ამომრთველების 80 ა, 380 ვ. შეძენა და მონტაჟი</t>
  </si>
  <si>
    <t>სამფაზა ავტომატური ამომრთველების 63 ა, 380 ვ. შეძენა და მონტაჟი</t>
  </si>
  <si>
    <t>ერთ ფაზა ავტომატური ამომრთველების 10 ა; 0.22კვ. შეძენა და მონტაჟი</t>
  </si>
  <si>
    <t>ალუმინის ძარღვებიანი ორმაგი იზოლაციით კაბელის შეძენა და მონტაჟი კვეთით: (5X16) მმ2 0.4 კვ.</t>
  </si>
  <si>
    <t>სპილენძის ძარღვებიანი ორმაგი იზოლაციით კაბელის შეძენა და მონტაჟი კვეთით: (5X10) მმ2 0.4 კვ.</t>
  </si>
  <si>
    <t>LED სანათი დიოდებით სიმძ. 30 ვტ. 220 ვ. დახურული ტიპის შეძენა და მოწყობა დაცვის ხარისხი IP44 (ჭერზე მისამაგრებელი)</t>
  </si>
  <si>
    <t>LED სანათი დიოდებით სიმძ. 18 ვტ. 220 ვ. შეძენა და მოწყობა დაცვის ხარისხი IP56 დახურული ტიპის (კედელზე მისამაგრებელი)</t>
  </si>
  <si>
    <t>გადასატანი სანათი აკუმლატორის ბატარეებით 60 ვტ; 36ვ</t>
  </si>
  <si>
    <t>ფოლადის გალვანიზირებული გლინულას შეძენა და მონტაჟი დამიწებისათვის 16 მმ l=2.0მ;</t>
  </si>
  <si>
    <t>გოფრირებული პლასტმასის მილის მილის შეძენა და მოწყობა d=25 მმ</t>
  </si>
  <si>
    <t>პლასტმასის საკაბელო არხის (100X60მმ შეძენა და მოწყობა</t>
  </si>
  <si>
    <t>სპილენძის კაბელის შემოყვანა სატუმბოში კვეთით: 16 მმ2 0.4 კვ.</t>
  </si>
  <si>
    <t>0.4 კვ-ს კაბელის შემაერთებელი ქუროს "რეიჰემის" კვეთით: 16 მმ2 შეძენა და მონტაჟი</t>
  </si>
  <si>
    <t>0.4 კვ-ს კაბელის დამაბო- ლოებელი ქუროს "რეიჰემის" ბუნიკებით კვეთით: 16 მმ2 შეძენა და მონტაჟი</t>
  </si>
  <si>
    <t>დიდი დიღომი IV მიკრო. #25 კორპ. მიმდებარედ სატუმბო სადგურის რეკონსტრუქცია-გადატანა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</si>
</sst>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0"/>
    <numFmt numFmtId="173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3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5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 applyProtection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4" fillId="2" borderId="11" xfId="5" applyFont="1" applyFill="1" applyBorder="1" applyAlignment="1">
      <alignment horizontal="center" vertical="center"/>
    </xf>
    <xf numFmtId="171" fontId="4" fillId="2" borderId="11" xfId="5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172" fontId="4" fillId="2" borderId="11" xfId="2" applyNumberFormat="1" applyFont="1" applyFill="1" applyBorder="1" applyAlignment="1">
      <alignment horizontal="center" vertical="center"/>
    </xf>
    <xf numFmtId="2" fontId="4" fillId="2" borderId="11" xfId="5" applyNumberFormat="1" applyFont="1" applyFill="1" applyBorder="1" applyAlignment="1" applyProtection="1">
      <alignment horizontal="center" vertical="center"/>
      <protection locked="0"/>
    </xf>
    <xf numFmtId="2" fontId="4" fillId="2" borderId="11" xfId="5" applyNumberFormat="1" applyFont="1" applyFill="1" applyBorder="1" applyAlignment="1" applyProtection="1">
      <alignment horizontal="center" vertical="center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5" fillId="2" borderId="11" xfId="5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</xf>
    <xf numFmtId="2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 applyProtection="1">
      <alignment horizontal="center" vertical="center"/>
    </xf>
    <xf numFmtId="171" fontId="4" fillId="0" borderId="11" xfId="1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49" fontId="4" fillId="2" borderId="11" xfId="5" applyNumberFormat="1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/>
    </xf>
    <xf numFmtId="2" fontId="4" fillId="0" borderId="11" xfId="5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49" fontId="4" fillId="2" borderId="11" xfId="10" applyNumberFormat="1" applyFont="1" applyFill="1" applyBorder="1" applyAlignment="1">
      <alignment horizontal="center" vertical="center"/>
    </xf>
    <xf numFmtId="0" fontId="4" fillId="0" borderId="11" xfId="10" applyFont="1" applyFill="1" applyBorder="1" applyAlignment="1">
      <alignment horizontal="center" vertical="center"/>
    </xf>
    <xf numFmtId="2" fontId="4" fillId="0" borderId="11" xfId="10" applyNumberFormat="1" applyFont="1" applyFill="1" applyBorder="1" applyAlignment="1">
      <alignment horizontal="center" vertical="center"/>
    </xf>
    <xf numFmtId="173" fontId="4" fillId="0" borderId="11" xfId="2" applyNumberFormat="1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center" vertical="center"/>
    </xf>
    <xf numFmtId="171" fontId="4" fillId="0" borderId="11" xfId="2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2" fontId="4" fillId="0" borderId="11" xfId="2" applyNumberFormat="1" applyFont="1" applyFill="1" applyBorder="1" applyAlignment="1">
      <alignment horizontal="center" vertical="center"/>
    </xf>
    <xf numFmtId="171" fontId="4" fillId="0" borderId="11" xfId="7" applyNumberFormat="1" applyFont="1" applyFill="1" applyBorder="1" applyAlignment="1">
      <alignment horizontal="center" vertical="center"/>
    </xf>
    <xf numFmtId="49" fontId="4" fillId="0" borderId="11" xfId="6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 applyProtection="1">
      <alignment horizontal="center" vertical="center"/>
    </xf>
    <xf numFmtId="2" fontId="4" fillId="0" borderId="11" xfId="1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49" fontId="4" fillId="0" borderId="11" xfId="5" applyNumberFormat="1" applyFont="1" applyFill="1" applyBorder="1" applyAlignment="1" applyProtection="1">
      <alignment horizontal="center" vertical="center"/>
      <protection locked="0"/>
    </xf>
    <xf numFmtId="0" fontId="4" fillId="0" borderId="11" xfId="5" applyFont="1" applyFill="1" applyBorder="1" applyAlignment="1" applyProtection="1">
      <alignment horizontal="center" vertical="center"/>
      <protection locked="0"/>
    </xf>
    <xf numFmtId="171" fontId="4" fillId="0" borderId="11" xfId="5" applyNumberFormat="1" applyFont="1" applyFill="1" applyBorder="1" applyAlignment="1" applyProtection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1" xfId="5" applyFont="1" applyFill="1" applyBorder="1" applyAlignment="1">
      <alignment horizontal="left" vertical="center"/>
    </xf>
    <xf numFmtId="0" fontId="4" fillId="0" borderId="11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43" fontId="4" fillId="0" borderId="11" xfId="6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5" applyFont="1" applyFill="1" applyBorder="1" applyAlignment="1" applyProtection="1">
      <alignment horizontal="left" vertical="center"/>
      <protection locked="0"/>
    </xf>
    <xf numFmtId="171" fontId="4" fillId="0" borderId="11" xfId="5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43" fontId="6" fillId="0" borderId="0" xfId="0" applyNumberFormat="1" applyFont="1"/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5">
    <cellStyle name="Comma" xfId="6" builtinId="3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3 2" xfId="3"/>
    <cellStyle name="Normal 5" xfId="5"/>
    <cellStyle name="Normal 8" xfId="8"/>
    <cellStyle name="Percent" xfId="12" builtinId="5"/>
    <cellStyle name="Обычный 2" xfId="11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showGridLines="0" tabSelected="1" zoomScale="80" zoomScaleNormal="80" workbookViewId="0">
      <pane xSplit="2" ySplit="6" topLeftCell="C142" activePane="bottomRight" state="frozen"/>
      <selection pane="topRight" activeCell="C1" sqref="C1"/>
      <selection pane="bottomLeft" activeCell="A7" sqref="A7"/>
      <selection pane="bottomRight" activeCell="I158" sqref="I158"/>
    </sheetView>
  </sheetViews>
  <sheetFormatPr defaultColWidth="8.81640625" defaultRowHeight="16" x14ac:dyDescent="0.45"/>
  <cols>
    <col min="1" max="1" width="6" style="22" customWidth="1"/>
    <col min="2" max="2" width="82.54296875" style="22" customWidth="1"/>
    <col min="3" max="3" width="8.54296875" style="22" customWidth="1"/>
    <col min="4" max="4" width="12.54296875" style="22" bestFit="1" customWidth="1"/>
    <col min="5" max="5" width="11.1796875" style="22" customWidth="1"/>
    <col min="6" max="6" width="12.1796875" style="22" customWidth="1"/>
    <col min="7" max="7" width="31.453125" style="22" bestFit="1" customWidth="1"/>
    <col min="8" max="16384" width="8.81640625" style="22"/>
  </cols>
  <sheetData>
    <row r="1" spans="1:7" ht="16" customHeight="1" x14ac:dyDescent="0.45">
      <c r="A1" s="21" t="s">
        <v>220</v>
      </c>
      <c r="B1" s="21"/>
      <c r="C1" s="21"/>
      <c r="D1" s="21"/>
      <c r="E1" s="21"/>
      <c r="F1" s="21"/>
    </row>
    <row r="2" spans="1:7" ht="16.5" thickBot="1" x14ac:dyDescent="0.5">
      <c r="A2" s="33"/>
      <c r="B2" s="23"/>
      <c r="C2" s="23"/>
      <c r="D2" s="23"/>
      <c r="E2" s="23"/>
      <c r="F2" s="23"/>
      <c r="G2" s="10"/>
    </row>
    <row r="3" spans="1:7" ht="16.5" thickBot="1" x14ac:dyDescent="0.5">
      <c r="A3" s="24"/>
      <c r="C3" s="25"/>
      <c r="D3" s="25"/>
      <c r="E3" s="25"/>
      <c r="F3" s="25"/>
      <c r="G3" s="11"/>
    </row>
    <row r="4" spans="1:7" ht="14.5" customHeight="1" thickBot="1" x14ac:dyDescent="0.5">
      <c r="A4" s="107" t="s">
        <v>0</v>
      </c>
      <c r="B4" s="109" t="s">
        <v>1</v>
      </c>
      <c r="C4" s="109" t="s">
        <v>2</v>
      </c>
      <c r="D4" s="109" t="s">
        <v>72</v>
      </c>
      <c r="E4" s="111" t="s">
        <v>3</v>
      </c>
      <c r="F4" s="105" t="s">
        <v>73</v>
      </c>
      <c r="G4" s="12"/>
    </row>
    <row r="5" spans="1:7" ht="15" customHeight="1" thickBot="1" x14ac:dyDescent="0.5">
      <c r="A5" s="108"/>
      <c r="B5" s="110"/>
      <c r="C5" s="110"/>
      <c r="D5" s="110"/>
      <c r="E5" s="112"/>
      <c r="F5" s="106"/>
      <c r="G5" s="13"/>
    </row>
    <row r="6" spans="1:7" ht="16.5" thickBot="1" x14ac:dyDescent="0.5">
      <c r="A6" s="26">
        <v>1</v>
      </c>
      <c r="B6" s="27">
        <v>2</v>
      </c>
      <c r="C6" s="27">
        <v>3</v>
      </c>
      <c r="D6" s="27">
        <v>4</v>
      </c>
      <c r="E6" s="28">
        <v>5</v>
      </c>
      <c r="F6" s="29">
        <v>6</v>
      </c>
      <c r="G6" s="18">
        <v>7</v>
      </c>
    </row>
    <row r="7" spans="1:7" s="30" customFormat="1" x14ac:dyDescent="0.45">
      <c r="A7" s="34"/>
      <c r="B7" s="51" t="s">
        <v>10</v>
      </c>
      <c r="C7" s="52"/>
      <c r="D7" s="52"/>
      <c r="E7" s="52"/>
      <c r="F7" s="35"/>
      <c r="G7" s="31" t="s">
        <v>76</v>
      </c>
    </row>
    <row r="8" spans="1:7" s="30" customFormat="1" ht="16.5" x14ac:dyDescent="0.45">
      <c r="A8" s="44" t="s">
        <v>32</v>
      </c>
      <c r="B8" s="91" t="s">
        <v>97</v>
      </c>
      <c r="C8" s="56" t="s">
        <v>79</v>
      </c>
      <c r="D8" s="57">
        <v>5.5</v>
      </c>
      <c r="E8" s="20"/>
      <c r="F8" s="20">
        <f>D8*E8</f>
        <v>0</v>
      </c>
      <c r="G8" s="31" t="s">
        <v>76</v>
      </c>
    </row>
    <row r="9" spans="1:7" s="30" customFormat="1" ht="16.5" x14ac:dyDescent="0.45">
      <c r="A9" s="44" t="s">
        <v>29</v>
      </c>
      <c r="B9" s="91" t="s">
        <v>111</v>
      </c>
      <c r="C9" s="56" t="s">
        <v>79</v>
      </c>
      <c r="D9" s="58">
        <v>5.5</v>
      </c>
      <c r="E9" s="20"/>
      <c r="F9" s="20">
        <f t="shared" ref="F9:F34" si="0">D9*E9</f>
        <v>0</v>
      </c>
      <c r="G9" s="31" t="s">
        <v>76</v>
      </c>
    </row>
    <row r="10" spans="1:7" s="30" customFormat="1" ht="16.5" x14ac:dyDescent="0.45">
      <c r="A10" s="44" t="s">
        <v>30</v>
      </c>
      <c r="B10" s="91" t="s">
        <v>112</v>
      </c>
      <c r="C10" s="56" t="s">
        <v>79</v>
      </c>
      <c r="D10" s="59">
        <v>0.63</v>
      </c>
      <c r="E10" s="20"/>
      <c r="F10" s="20">
        <f t="shared" si="0"/>
        <v>0</v>
      </c>
      <c r="G10" s="31" t="s">
        <v>76</v>
      </c>
    </row>
    <row r="11" spans="1:7" s="30" customFormat="1" x14ac:dyDescent="0.45">
      <c r="A11" s="43" t="s">
        <v>70</v>
      </c>
      <c r="B11" s="91" t="s">
        <v>113</v>
      </c>
      <c r="C11" s="60" t="s">
        <v>4</v>
      </c>
      <c r="D11" s="61">
        <v>1.575</v>
      </c>
      <c r="E11" s="20"/>
      <c r="F11" s="20">
        <f t="shared" si="0"/>
        <v>0</v>
      </c>
      <c r="G11" s="31" t="s">
        <v>76</v>
      </c>
    </row>
    <row r="12" spans="1:7" s="30" customFormat="1" x14ac:dyDescent="0.45">
      <c r="A12" s="44" t="s">
        <v>18</v>
      </c>
      <c r="B12" s="91" t="s">
        <v>114</v>
      </c>
      <c r="C12" s="56" t="s">
        <v>4</v>
      </c>
      <c r="D12" s="62">
        <v>12.299999999999999</v>
      </c>
      <c r="E12" s="20"/>
      <c r="F12" s="20">
        <f t="shared" si="0"/>
        <v>0</v>
      </c>
      <c r="G12" s="31" t="s">
        <v>76</v>
      </c>
    </row>
    <row r="13" spans="1:7" s="30" customFormat="1" x14ac:dyDescent="0.45">
      <c r="A13" s="44" t="s">
        <v>14</v>
      </c>
      <c r="B13" s="92" t="s">
        <v>115</v>
      </c>
      <c r="C13" s="56" t="s">
        <v>11</v>
      </c>
      <c r="D13" s="63">
        <v>1</v>
      </c>
      <c r="E13" s="20"/>
      <c r="F13" s="20">
        <f t="shared" si="0"/>
        <v>0</v>
      </c>
      <c r="G13" s="31" t="s">
        <v>76</v>
      </c>
    </row>
    <row r="14" spans="1:7" s="30" customFormat="1" ht="16.5" x14ac:dyDescent="0.45">
      <c r="A14" s="43" t="s">
        <v>26</v>
      </c>
      <c r="B14" s="93" t="s">
        <v>98</v>
      </c>
      <c r="C14" s="60" t="s">
        <v>80</v>
      </c>
      <c r="D14" s="61">
        <v>72.599999999999994</v>
      </c>
      <c r="E14" s="20"/>
      <c r="F14" s="20">
        <f t="shared" si="0"/>
        <v>0</v>
      </c>
      <c r="G14" s="31" t="s">
        <v>76</v>
      </c>
    </row>
    <row r="15" spans="1:7" s="30" customFormat="1" ht="16.5" x14ac:dyDescent="0.45">
      <c r="A15" s="44" t="s">
        <v>20</v>
      </c>
      <c r="B15" s="92" t="s">
        <v>116</v>
      </c>
      <c r="C15" s="56" t="s">
        <v>79</v>
      </c>
      <c r="D15" s="63">
        <v>4</v>
      </c>
      <c r="E15" s="20"/>
      <c r="F15" s="20">
        <f t="shared" si="0"/>
        <v>0</v>
      </c>
      <c r="G15" s="31" t="s">
        <v>76</v>
      </c>
    </row>
    <row r="16" spans="1:7" s="30" customFormat="1" ht="16.5" x14ac:dyDescent="0.45">
      <c r="A16" s="43" t="s">
        <v>41</v>
      </c>
      <c r="B16" s="93" t="s">
        <v>117</v>
      </c>
      <c r="C16" s="60" t="s">
        <v>79</v>
      </c>
      <c r="D16" s="64">
        <v>0.77</v>
      </c>
      <c r="E16" s="20"/>
      <c r="F16" s="20">
        <f t="shared" si="0"/>
        <v>0</v>
      </c>
      <c r="G16" s="31" t="s">
        <v>76</v>
      </c>
    </row>
    <row r="17" spans="1:7" s="30" customFormat="1" ht="16.5" x14ac:dyDescent="0.45">
      <c r="A17" s="65" t="s">
        <v>36</v>
      </c>
      <c r="B17" s="94" t="s">
        <v>118</v>
      </c>
      <c r="C17" s="66" t="s">
        <v>79</v>
      </c>
      <c r="D17" s="67">
        <v>2.75</v>
      </c>
      <c r="E17" s="20"/>
      <c r="F17" s="20">
        <f t="shared" si="0"/>
        <v>0</v>
      </c>
      <c r="G17" s="31" t="s">
        <v>76</v>
      </c>
    </row>
    <row r="18" spans="1:7" s="30" customFormat="1" x14ac:dyDescent="0.45">
      <c r="A18" s="43" t="s">
        <v>37</v>
      </c>
      <c r="B18" s="94" t="s">
        <v>119</v>
      </c>
      <c r="C18" s="60" t="s">
        <v>4</v>
      </c>
      <c r="D18" s="68">
        <v>1.2999999999999999E-2</v>
      </c>
      <c r="E18" s="20"/>
      <c r="F18" s="20">
        <f t="shared" si="0"/>
        <v>0</v>
      </c>
      <c r="G18" s="31" t="s">
        <v>76</v>
      </c>
    </row>
    <row r="19" spans="1:7" s="30" customFormat="1" ht="16.5" x14ac:dyDescent="0.45">
      <c r="A19" s="65" t="s">
        <v>33</v>
      </c>
      <c r="B19" s="95" t="s">
        <v>120</v>
      </c>
      <c r="C19" s="66" t="s">
        <v>79</v>
      </c>
      <c r="D19" s="67">
        <v>0.66</v>
      </c>
      <c r="E19" s="20"/>
      <c r="F19" s="20">
        <f t="shared" si="0"/>
        <v>0</v>
      </c>
      <c r="G19" s="31" t="s">
        <v>76</v>
      </c>
    </row>
    <row r="20" spans="1:7" s="30" customFormat="1" ht="16.5" x14ac:dyDescent="0.45">
      <c r="A20" s="69" t="s">
        <v>21</v>
      </c>
      <c r="B20" s="93" t="s">
        <v>121</v>
      </c>
      <c r="C20" s="70" t="s">
        <v>79</v>
      </c>
      <c r="D20" s="71">
        <v>0.55000000000000004</v>
      </c>
      <c r="E20" s="20"/>
      <c r="F20" s="20">
        <f t="shared" si="0"/>
        <v>0</v>
      </c>
      <c r="G20" s="31" t="s">
        <v>76</v>
      </c>
    </row>
    <row r="21" spans="1:7" s="30" customFormat="1" x14ac:dyDescent="0.45">
      <c r="A21" s="43" t="s">
        <v>22</v>
      </c>
      <c r="B21" s="94" t="s">
        <v>99</v>
      </c>
      <c r="C21" s="60" t="s">
        <v>4</v>
      </c>
      <c r="D21" s="68">
        <v>2.5649999999999999E-2</v>
      </c>
      <c r="E21" s="20"/>
      <c r="F21" s="20">
        <f t="shared" si="0"/>
        <v>0</v>
      </c>
      <c r="G21" s="31" t="s">
        <v>76</v>
      </c>
    </row>
    <row r="22" spans="1:7" s="30" customFormat="1" x14ac:dyDescent="0.45">
      <c r="A22" s="43" t="s">
        <v>23</v>
      </c>
      <c r="B22" s="94" t="s">
        <v>100</v>
      </c>
      <c r="C22" s="60" t="s">
        <v>4</v>
      </c>
      <c r="D22" s="68">
        <v>1.5789999999999998E-2</v>
      </c>
      <c r="E22" s="20"/>
      <c r="F22" s="20">
        <f t="shared" si="0"/>
        <v>0</v>
      </c>
      <c r="G22" s="31" t="s">
        <v>76</v>
      </c>
    </row>
    <row r="23" spans="1:7" s="30" customFormat="1" x14ac:dyDescent="0.45">
      <c r="A23" s="43" t="s">
        <v>34</v>
      </c>
      <c r="B23" s="93" t="s">
        <v>122</v>
      </c>
      <c r="C23" s="60" t="s">
        <v>6</v>
      </c>
      <c r="D23" s="61">
        <v>6</v>
      </c>
      <c r="E23" s="20"/>
      <c r="F23" s="20">
        <f t="shared" si="0"/>
        <v>0</v>
      </c>
      <c r="G23" s="31" t="s">
        <v>76</v>
      </c>
    </row>
    <row r="24" spans="1:7" s="30" customFormat="1" x14ac:dyDescent="0.45">
      <c r="A24" s="38">
        <v>17</v>
      </c>
      <c r="B24" s="94" t="s">
        <v>123</v>
      </c>
      <c r="C24" s="60" t="s">
        <v>4</v>
      </c>
      <c r="D24" s="72">
        <v>1.8980000000000004E-2</v>
      </c>
      <c r="E24" s="20"/>
      <c r="F24" s="20">
        <f t="shared" si="0"/>
        <v>0</v>
      </c>
      <c r="G24" s="31" t="s">
        <v>76</v>
      </c>
    </row>
    <row r="25" spans="1:7" s="30" customFormat="1" x14ac:dyDescent="0.45">
      <c r="A25" s="43" t="s">
        <v>31</v>
      </c>
      <c r="B25" s="94" t="s">
        <v>124</v>
      </c>
      <c r="C25" s="60" t="s">
        <v>5</v>
      </c>
      <c r="D25" s="64">
        <v>0.75</v>
      </c>
      <c r="E25" s="20"/>
      <c r="F25" s="20">
        <f t="shared" si="0"/>
        <v>0</v>
      </c>
      <c r="G25" s="31" t="s">
        <v>76</v>
      </c>
    </row>
    <row r="26" spans="1:7" s="30" customFormat="1" ht="16.5" x14ac:dyDescent="0.45">
      <c r="A26" s="43" t="s">
        <v>27</v>
      </c>
      <c r="B26" s="93" t="s">
        <v>125</v>
      </c>
      <c r="C26" s="60" t="s">
        <v>79</v>
      </c>
      <c r="D26" s="61">
        <v>1</v>
      </c>
      <c r="E26" s="20"/>
      <c r="F26" s="20">
        <f t="shared" si="0"/>
        <v>0</v>
      </c>
      <c r="G26" s="31" t="s">
        <v>76</v>
      </c>
    </row>
    <row r="27" spans="1:7" s="30" customFormat="1" x14ac:dyDescent="0.45">
      <c r="A27" s="38">
        <v>20</v>
      </c>
      <c r="B27" s="94" t="s">
        <v>126</v>
      </c>
      <c r="C27" s="60" t="s">
        <v>5</v>
      </c>
      <c r="D27" s="73">
        <v>1.3499999999999999</v>
      </c>
      <c r="E27" s="20"/>
      <c r="F27" s="20">
        <f t="shared" si="0"/>
        <v>0</v>
      </c>
      <c r="G27" s="31" t="s">
        <v>76</v>
      </c>
    </row>
    <row r="28" spans="1:7" s="30" customFormat="1" x14ac:dyDescent="0.45">
      <c r="A28" s="43" t="s">
        <v>35</v>
      </c>
      <c r="B28" s="94" t="s">
        <v>127</v>
      </c>
      <c r="C28" s="60" t="s">
        <v>12</v>
      </c>
      <c r="D28" s="74">
        <v>1</v>
      </c>
      <c r="E28" s="20"/>
      <c r="F28" s="20">
        <f t="shared" si="0"/>
        <v>0</v>
      </c>
      <c r="G28" s="31" t="s">
        <v>76</v>
      </c>
    </row>
    <row r="29" spans="1:7" s="30" customFormat="1" x14ac:dyDescent="0.45">
      <c r="A29" s="43" t="s">
        <v>24</v>
      </c>
      <c r="B29" s="93" t="s">
        <v>92</v>
      </c>
      <c r="C29" s="60" t="s">
        <v>4</v>
      </c>
      <c r="D29" s="68">
        <v>5.0000000000000001E-3</v>
      </c>
      <c r="E29" s="20"/>
      <c r="F29" s="20">
        <f t="shared" si="0"/>
        <v>0</v>
      </c>
      <c r="G29" s="31" t="s">
        <v>76</v>
      </c>
    </row>
    <row r="30" spans="1:7" s="30" customFormat="1" x14ac:dyDescent="0.45">
      <c r="A30" s="43" t="s">
        <v>25</v>
      </c>
      <c r="B30" s="94" t="s">
        <v>128</v>
      </c>
      <c r="C30" s="56" t="s">
        <v>11</v>
      </c>
      <c r="D30" s="74">
        <v>1</v>
      </c>
      <c r="E30" s="20"/>
      <c r="F30" s="20">
        <f t="shared" si="0"/>
        <v>0</v>
      </c>
      <c r="G30" s="31" t="s">
        <v>76</v>
      </c>
    </row>
    <row r="31" spans="1:7" s="30" customFormat="1" ht="16.5" x14ac:dyDescent="0.45">
      <c r="A31" s="75" t="s">
        <v>40</v>
      </c>
      <c r="B31" s="92" t="s">
        <v>110</v>
      </c>
      <c r="C31" s="56" t="s">
        <v>79</v>
      </c>
      <c r="D31" s="63">
        <v>4.5999999999999996</v>
      </c>
      <c r="E31" s="20"/>
      <c r="F31" s="20">
        <f t="shared" si="0"/>
        <v>0</v>
      </c>
      <c r="G31" s="31" t="s">
        <v>76</v>
      </c>
    </row>
    <row r="32" spans="1:7" s="30" customFormat="1" x14ac:dyDescent="0.45">
      <c r="A32" s="43" t="s">
        <v>42</v>
      </c>
      <c r="B32" s="94" t="s">
        <v>129</v>
      </c>
      <c r="C32" s="60" t="s">
        <v>17</v>
      </c>
      <c r="D32" s="74">
        <v>46</v>
      </c>
      <c r="E32" s="20"/>
      <c r="F32" s="20">
        <f t="shared" si="0"/>
        <v>0</v>
      </c>
      <c r="G32" s="31" t="s">
        <v>76</v>
      </c>
    </row>
    <row r="33" spans="1:7" s="30" customFormat="1" x14ac:dyDescent="0.45">
      <c r="A33" s="43" t="s">
        <v>43</v>
      </c>
      <c r="B33" s="93" t="s">
        <v>130</v>
      </c>
      <c r="C33" s="60" t="s">
        <v>17</v>
      </c>
      <c r="D33" s="61">
        <v>36.5</v>
      </c>
      <c r="E33" s="20"/>
      <c r="F33" s="20">
        <f t="shared" si="0"/>
        <v>0</v>
      </c>
      <c r="G33" s="31" t="s">
        <v>76</v>
      </c>
    </row>
    <row r="34" spans="1:7" s="30" customFormat="1" x14ac:dyDescent="0.45">
      <c r="A34" s="43" t="s">
        <v>44</v>
      </c>
      <c r="B34" s="94" t="s">
        <v>101</v>
      </c>
      <c r="C34" s="60" t="s">
        <v>17</v>
      </c>
      <c r="D34" s="74">
        <v>23</v>
      </c>
      <c r="E34" s="20"/>
      <c r="F34" s="20">
        <f t="shared" si="0"/>
        <v>0</v>
      </c>
      <c r="G34" s="31" t="s">
        <v>76</v>
      </c>
    </row>
    <row r="35" spans="1:7" s="30" customFormat="1" x14ac:dyDescent="0.45">
      <c r="A35" s="37"/>
      <c r="B35" s="53" t="s">
        <v>131</v>
      </c>
      <c r="C35" s="40"/>
      <c r="D35" s="41"/>
      <c r="E35" s="36"/>
      <c r="F35" s="36"/>
      <c r="G35" s="31" t="s">
        <v>76</v>
      </c>
    </row>
    <row r="36" spans="1:7" s="30" customFormat="1" x14ac:dyDescent="0.45">
      <c r="A36" s="76" t="s">
        <v>32</v>
      </c>
      <c r="B36" s="93" t="s">
        <v>132</v>
      </c>
      <c r="C36" s="60" t="s">
        <v>13</v>
      </c>
      <c r="D36" s="61">
        <v>1</v>
      </c>
      <c r="E36" s="20"/>
      <c r="F36" s="20">
        <f>D36*E36</f>
        <v>0</v>
      </c>
      <c r="G36" s="31" t="s">
        <v>76</v>
      </c>
    </row>
    <row r="37" spans="1:7" s="30" customFormat="1" x14ac:dyDescent="0.45">
      <c r="A37" s="75" t="s">
        <v>29</v>
      </c>
      <c r="B37" s="92" t="s">
        <v>16</v>
      </c>
      <c r="C37" s="56" t="s">
        <v>13</v>
      </c>
      <c r="D37" s="63">
        <v>1</v>
      </c>
      <c r="E37" s="20"/>
      <c r="F37" s="20">
        <f t="shared" ref="F37:F81" si="1">D37*E37</f>
        <v>0</v>
      </c>
      <c r="G37" s="31" t="s">
        <v>76</v>
      </c>
    </row>
    <row r="38" spans="1:7" s="30" customFormat="1" x14ac:dyDescent="0.45">
      <c r="A38" s="76" t="s">
        <v>30</v>
      </c>
      <c r="B38" s="93" t="s">
        <v>102</v>
      </c>
      <c r="C38" s="60" t="s">
        <v>69</v>
      </c>
      <c r="D38" s="61">
        <v>800</v>
      </c>
      <c r="E38" s="20"/>
      <c r="F38" s="20">
        <f t="shared" si="1"/>
        <v>0</v>
      </c>
      <c r="G38" s="31" t="s">
        <v>76</v>
      </c>
    </row>
    <row r="39" spans="1:7" s="30" customFormat="1" x14ac:dyDescent="0.45">
      <c r="A39" s="75" t="s">
        <v>70</v>
      </c>
      <c r="B39" s="96" t="s">
        <v>133</v>
      </c>
      <c r="C39" s="56" t="s">
        <v>11</v>
      </c>
      <c r="D39" s="74">
        <v>3</v>
      </c>
      <c r="E39" s="20"/>
      <c r="F39" s="20">
        <f t="shared" si="1"/>
        <v>0</v>
      </c>
      <c r="G39" s="31" t="s">
        <v>76</v>
      </c>
    </row>
    <row r="40" spans="1:7" s="30" customFormat="1" x14ac:dyDescent="0.45">
      <c r="A40" s="75" t="s">
        <v>18</v>
      </c>
      <c r="B40" s="96" t="s">
        <v>134</v>
      </c>
      <c r="C40" s="56" t="s">
        <v>11</v>
      </c>
      <c r="D40" s="74">
        <v>1</v>
      </c>
      <c r="E40" s="20"/>
      <c r="F40" s="20">
        <f t="shared" si="1"/>
        <v>0</v>
      </c>
      <c r="G40" s="31" t="s">
        <v>76</v>
      </c>
    </row>
    <row r="41" spans="1:7" s="30" customFormat="1" x14ac:dyDescent="0.45">
      <c r="A41" s="76" t="s">
        <v>14</v>
      </c>
      <c r="B41" s="94" t="s">
        <v>135</v>
      </c>
      <c r="C41" s="60" t="s">
        <v>4</v>
      </c>
      <c r="D41" s="77">
        <v>8.3000000000000001E-3</v>
      </c>
      <c r="E41" s="20"/>
      <c r="F41" s="20">
        <f t="shared" si="1"/>
        <v>0</v>
      </c>
      <c r="G41" s="31" t="s">
        <v>76</v>
      </c>
    </row>
    <row r="42" spans="1:7" s="30" customFormat="1" x14ac:dyDescent="0.45">
      <c r="A42" s="76" t="s">
        <v>65</v>
      </c>
      <c r="B42" s="94" t="s">
        <v>103</v>
      </c>
      <c r="C42" s="60" t="s">
        <v>11</v>
      </c>
      <c r="D42" s="61">
        <v>1</v>
      </c>
      <c r="E42" s="20"/>
      <c r="F42" s="20">
        <f t="shared" si="1"/>
        <v>0</v>
      </c>
      <c r="G42" s="31" t="s">
        <v>77</v>
      </c>
    </row>
    <row r="43" spans="1:7" s="30" customFormat="1" x14ac:dyDescent="0.45">
      <c r="A43" s="76" t="s">
        <v>26</v>
      </c>
      <c r="B43" s="94" t="s">
        <v>136</v>
      </c>
      <c r="C43" s="60" t="s">
        <v>4</v>
      </c>
      <c r="D43" s="72">
        <v>0.04</v>
      </c>
      <c r="E43" s="20"/>
      <c r="F43" s="20">
        <f t="shared" si="1"/>
        <v>0</v>
      </c>
      <c r="G43" s="31" t="s">
        <v>76</v>
      </c>
    </row>
    <row r="44" spans="1:7" s="30" customFormat="1" x14ac:dyDescent="0.45">
      <c r="A44" s="76" t="s">
        <v>63</v>
      </c>
      <c r="B44" s="94" t="s">
        <v>137</v>
      </c>
      <c r="C44" s="60" t="s">
        <v>11</v>
      </c>
      <c r="D44" s="61">
        <v>4</v>
      </c>
      <c r="E44" s="20"/>
      <c r="F44" s="20">
        <f t="shared" si="1"/>
        <v>0</v>
      </c>
      <c r="G44" s="31" t="s">
        <v>77</v>
      </c>
    </row>
    <row r="45" spans="1:7" s="30" customFormat="1" x14ac:dyDescent="0.45">
      <c r="A45" s="76" t="s">
        <v>20</v>
      </c>
      <c r="B45" s="94" t="s">
        <v>138</v>
      </c>
      <c r="C45" s="60" t="s">
        <v>4</v>
      </c>
      <c r="D45" s="72">
        <v>3.5999999999999997E-2</v>
      </c>
      <c r="E45" s="20"/>
      <c r="F45" s="20">
        <f t="shared" si="1"/>
        <v>0</v>
      </c>
      <c r="G45" s="31" t="s">
        <v>76</v>
      </c>
    </row>
    <row r="46" spans="1:7" s="30" customFormat="1" x14ac:dyDescent="0.45">
      <c r="A46" s="76" t="s">
        <v>64</v>
      </c>
      <c r="B46" s="94" t="s">
        <v>81</v>
      </c>
      <c r="C46" s="60" t="s">
        <v>11</v>
      </c>
      <c r="D46" s="61">
        <v>2</v>
      </c>
      <c r="E46" s="20"/>
      <c r="F46" s="20">
        <f t="shared" si="1"/>
        <v>0</v>
      </c>
      <c r="G46" s="31" t="s">
        <v>77</v>
      </c>
    </row>
    <row r="47" spans="1:7" s="30" customFormat="1" x14ac:dyDescent="0.45">
      <c r="A47" s="76" t="s">
        <v>41</v>
      </c>
      <c r="B47" s="94" t="s">
        <v>139</v>
      </c>
      <c r="C47" s="60" t="s">
        <v>4</v>
      </c>
      <c r="D47" s="73">
        <v>0.03</v>
      </c>
      <c r="E47" s="20"/>
      <c r="F47" s="20">
        <f t="shared" si="1"/>
        <v>0</v>
      </c>
      <c r="G47" s="31" t="s">
        <v>76</v>
      </c>
    </row>
    <row r="48" spans="1:7" s="30" customFormat="1" x14ac:dyDescent="0.45">
      <c r="A48" s="76" t="s">
        <v>49</v>
      </c>
      <c r="B48" s="94" t="s">
        <v>140</v>
      </c>
      <c r="C48" s="60" t="s">
        <v>11</v>
      </c>
      <c r="D48" s="61">
        <v>2</v>
      </c>
      <c r="E48" s="20"/>
      <c r="F48" s="20">
        <f t="shared" si="1"/>
        <v>0</v>
      </c>
      <c r="G48" s="31" t="s">
        <v>77</v>
      </c>
    </row>
    <row r="49" spans="1:7" s="30" customFormat="1" x14ac:dyDescent="0.45">
      <c r="A49" s="76" t="s">
        <v>36</v>
      </c>
      <c r="B49" s="94" t="s">
        <v>141</v>
      </c>
      <c r="C49" s="60" t="s">
        <v>4</v>
      </c>
      <c r="D49" s="77">
        <v>1.0199999999999999E-2</v>
      </c>
      <c r="E49" s="20"/>
      <c r="F49" s="20">
        <f t="shared" si="1"/>
        <v>0</v>
      </c>
      <c r="G49" s="31" t="s">
        <v>76</v>
      </c>
    </row>
    <row r="50" spans="1:7" s="30" customFormat="1" x14ac:dyDescent="0.45">
      <c r="A50" s="76" t="s">
        <v>50</v>
      </c>
      <c r="B50" s="94" t="s">
        <v>142</v>
      </c>
      <c r="C50" s="60" t="s">
        <v>11</v>
      </c>
      <c r="D50" s="61">
        <v>2</v>
      </c>
      <c r="E50" s="20"/>
      <c r="F50" s="20">
        <f t="shared" si="1"/>
        <v>0</v>
      </c>
      <c r="G50" s="31" t="s">
        <v>77</v>
      </c>
    </row>
    <row r="51" spans="1:7" s="30" customFormat="1" x14ac:dyDescent="0.45">
      <c r="A51" s="75" t="s">
        <v>37</v>
      </c>
      <c r="B51" s="96" t="s">
        <v>143</v>
      </c>
      <c r="C51" s="56" t="s">
        <v>11</v>
      </c>
      <c r="D51" s="74">
        <v>3</v>
      </c>
      <c r="E51" s="20"/>
      <c r="F51" s="20">
        <f t="shared" si="1"/>
        <v>0</v>
      </c>
      <c r="G51" s="31" t="s">
        <v>76</v>
      </c>
    </row>
    <row r="52" spans="1:7" s="30" customFormat="1" x14ac:dyDescent="0.45">
      <c r="A52" s="76" t="s">
        <v>33</v>
      </c>
      <c r="B52" s="94" t="s">
        <v>144</v>
      </c>
      <c r="C52" s="60" t="s">
        <v>12</v>
      </c>
      <c r="D52" s="74">
        <v>2</v>
      </c>
      <c r="E52" s="20"/>
      <c r="F52" s="20">
        <f t="shared" si="1"/>
        <v>0</v>
      </c>
      <c r="G52" s="31" t="s">
        <v>76</v>
      </c>
    </row>
    <row r="53" spans="1:7" s="30" customFormat="1" x14ac:dyDescent="0.45">
      <c r="A53" s="76" t="s">
        <v>52</v>
      </c>
      <c r="B53" s="94" t="s">
        <v>145</v>
      </c>
      <c r="C53" s="60" t="s">
        <v>12</v>
      </c>
      <c r="D53" s="61">
        <v>2</v>
      </c>
      <c r="E53" s="20"/>
      <c r="F53" s="20">
        <f t="shared" si="1"/>
        <v>0</v>
      </c>
      <c r="G53" s="31" t="s">
        <v>77</v>
      </c>
    </row>
    <row r="54" spans="1:7" s="30" customFormat="1" x14ac:dyDescent="0.45">
      <c r="A54" s="76" t="s">
        <v>21</v>
      </c>
      <c r="B54" s="94" t="s">
        <v>146</v>
      </c>
      <c r="C54" s="60" t="s">
        <v>12</v>
      </c>
      <c r="D54" s="74">
        <v>6</v>
      </c>
      <c r="E54" s="20"/>
      <c r="F54" s="20">
        <f t="shared" si="1"/>
        <v>0</v>
      </c>
      <c r="G54" s="31" t="s">
        <v>76</v>
      </c>
    </row>
    <row r="55" spans="1:7" s="30" customFormat="1" x14ac:dyDescent="0.45">
      <c r="A55" s="76" t="s">
        <v>53</v>
      </c>
      <c r="B55" s="94" t="s">
        <v>147</v>
      </c>
      <c r="C55" s="60" t="s">
        <v>12</v>
      </c>
      <c r="D55" s="61">
        <v>6</v>
      </c>
      <c r="E55" s="20"/>
      <c r="F55" s="20">
        <f t="shared" si="1"/>
        <v>0</v>
      </c>
      <c r="G55" s="31" t="s">
        <v>77</v>
      </c>
    </row>
    <row r="56" spans="1:7" s="30" customFormat="1" x14ac:dyDescent="0.45">
      <c r="A56" s="76" t="s">
        <v>22</v>
      </c>
      <c r="B56" s="94" t="s">
        <v>148</v>
      </c>
      <c r="C56" s="60" t="s">
        <v>4</v>
      </c>
      <c r="D56" s="72">
        <v>4.6379999999999998E-3</v>
      </c>
      <c r="E56" s="20"/>
      <c r="F56" s="20">
        <f t="shared" si="1"/>
        <v>0</v>
      </c>
      <c r="G56" s="31" t="s">
        <v>76</v>
      </c>
    </row>
    <row r="57" spans="1:7" s="30" customFormat="1" x14ac:dyDescent="0.45">
      <c r="A57" s="76" t="s">
        <v>54</v>
      </c>
      <c r="B57" s="94" t="s">
        <v>104</v>
      </c>
      <c r="C57" s="60" t="s">
        <v>6</v>
      </c>
      <c r="D57" s="61">
        <v>0.8</v>
      </c>
      <c r="E57" s="20"/>
      <c r="F57" s="20">
        <f t="shared" si="1"/>
        <v>0</v>
      </c>
      <c r="G57" s="31" t="s">
        <v>77</v>
      </c>
    </row>
    <row r="58" spans="1:7" s="30" customFormat="1" x14ac:dyDescent="0.45">
      <c r="A58" s="76" t="s">
        <v>23</v>
      </c>
      <c r="B58" s="94" t="s">
        <v>149</v>
      </c>
      <c r="C58" s="60" t="s">
        <v>11</v>
      </c>
      <c r="D58" s="78">
        <v>2</v>
      </c>
      <c r="E58" s="20"/>
      <c r="F58" s="20">
        <f t="shared" si="1"/>
        <v>0</v>
      </c>
      <c r="G58" s="31" t="s">
        <v>76</v>
      </c>
    </row>
    <row r="59" spans="1:7" s="30" customFormat="1" x14ac:dyDescent="0.45">
      <c r="A59" s="76" t="s">
        <v>34</v>
      </c>
      <c r="B59" s="94" t="s">
        <v>150</v>
      </c>
      <c r="C59" s="60" t="s">
        <v>4</v>
      </c>
      <c r="D59" s="77">
        <v>5.9249999999999997E-2</v>
      </c>
      <c r="E59" s="20"/>
      <c r="F59" s="20">
        <f t="shared" si="1"/>
        <v>0</v>
      </c>
      <c r="G59" s="31" t="s">
        <v>76</v>
      </c>
    </row>
    <row r="60" spans="1:7" s="30" customFormat="1" x14ac:dyDescent="0.45">
      <c r="A60" s="76" t="s">
        <v>55</v>
      </c>
      <c r="B60" s="94" t="s">
        <v>151</v>
      </c>
      <c r="C60" s="60" t="s">
        <v>11</v>
      </c>
      <c r="D60" s="61">
        <v>3</v>
      </c>
      <c r="E60" s="20"/>
      <c r="F60" s="20">
        <f t="shared" si="1"/>
        <v>0</v>
      </c>
      <c r="G60" s="31" t="s">
        <v>77</v>
      </c>
    </row>
    <row r="61" spans="1:7" s="30" customFormat="1" x14ac:dyDescent="0.45">
      <c r="A61" s="75" t="s">
        <v>38</v>
      </c>
      <c r="B61" s="92" t="s">
        <v>152</v>
      </c>
      <c r="C61" s="56" t="s">
        <v>71</v>
      </c>
      <c r="D61" s="63">
        <v>1</v>
      </c>
      <c r="E61" s="20"/>
      <c r="F61" s="20">
        <f t="shared" si="1"/>
        <v>0</v>
      </c>
      <c r="G61" s="31" t="s">
        <v>76</v>
      </c>
    </row>
    <row r="62" spans="1:7" s="30" customFormat="1" x14ac:dyDescent="0.45">
      <c r="A62" s="76" t="s">
        <v>31</v>
      </c>
      <c r="B62" s="94" t="s">
        <v>153</v>
      </c>
      <c r="C62" s="60" t="s">
        <v>19</v>
      </c>
      <c r="D62" s="61">
        <v>2</v>
      </c>
      <c r="E62" s="20"/>
      <c r="F62" s="20">
        <f t="shared" si="1"/>
        <v>0</v>
      </c>
      <c r="G62" s="31" t="s">
        <v>76</v>
      </c>
    </row>
    <row r="63" spans="1:7" s="30" customFormat="1" x14ac:dyDescent="0.45">
      <c r="A63" s="75" t="s">
        <v>57</v>
      </c>
      <c r="B63" s="96" t="s">
        <v>154</v>
      </c>
      <c r="C63" s="56" t="s">
        <v>6</v>
      </c>
      <c r="D63" s="63">
        <v>0.8</v>
      </c>
      <c r="E63" s="20"/>
      <c r="F63" s="20">
        <f t="shared" si="1"/>
        <v>0</v>
      </c>
      <c r="G63" s="31" t="s">
        <v>77</v>
      </c>
    </row>
    <row r="64" spans="1:7" s="30" customFormat="1" x14ac:dyDescent="0.45">
      <c r="A64" s="76" t="s">
        <v>27</v>
      </c>
      <c r="B64" s="94" t="s">
        <v>155</v>
      </c>
      <c r="C64" s="60" t="s">
        <v>19</v>
      </c>
      <c r="D64" s="61">
        <v>2</v>
      </c>
      <c r="E64" s="20"/>
      <c r="F64" s="20">
        <f t="shared" si="1"/>
        <v>0</v>
      </c>
      <c r="G64" s="31" t="s">
        <v>76</v>
      </c>
    </row>
    <row r="65" spans="1:7" s="30" customFormat="1" x14ac:dyDescent="0.45">
      <c r="A65" s="75" t="s">
        <v>58</v>
      </c>
      <c r="B65" s="96" t="s">
        <v>156</v>
      </c>
      <c r="C65" s="56" t="s">
        <v>6</v>
      </c>
      <c r="D65" s="63">
        <v>0.8</v>
      </c>
      <c r="E65" s="20"/>
      <c r="F65" s="20">
        <f t="shared" si="1"/>
        <v>0</v>
      </c>
      <c r="G65" s="31" t="s">
        <v>77</v>
      </c>
    </row>
    <row r="66" spans="1:7" s="30" customFormat="1" x14ac:dyDescent="0.45">
      <c r="A66" s="76" t="s">
        <v>39</v>
      </c>
      <c r="B66" s="94" t="s">
        <v>157</v>
      </c>
      <c r="C66" s="60" t="s">
        <v>19</v>
      </c>
      <c r="D66" s="61">
        <v>1</v>
      </c>
      <c r="E66" s="20"/>
      <c r="F66" s="20">
        <f t="shared" si="1"/>
        <v>0</v>
      </c>
      <c r="G66" s="31" t="s">
        <v>76</v>
      </c>
    </row>
    <row r="67" spans="1:7" s="30" customFormat="1" x14ac:dyDescent="0.45">
      <c r="A67" s="75" t="s">
        <v>59</v>
      </c>
      <c r="B67" s="96" t="s">
        <v>154</v>
      </c>
      <c r="C67" s="56" t="s">
        <v>6</v>
      </c>
      <c r="D67" s="63">
        <v>0.4</v>
      </c>
      <c r="E67" s="20"/>
      <c r="F67" s="20">
        <f t="shared" si="1"/>
        <v>0</v>
      </c>
      <c r="G67" s="31" t="s">
        <v>77</v>
      </c>
    </row>
    <row r="68" spans="1:7" s="30" customFormat="1" ht="16.5" x14ac:dyDescent="0.45">
      <c r="A68" s="75" t="s">
        <v>35</v>
      </c>
      <c r="B68" s="96" t="s">
        <v>158</v>
      </c>
      <c r="C68" s="56" t="s">
        <v>80</v>
      </c>
      <c r="D68" s="74">
        <v>10</v>
      </c>
      <c r="E68" s="20"/>
      <c r="F68" s="20">
        <f t="shared" si="1"/>
        <v>0</v>
      </c>
      <c r="G68" s="31" t="s">
        <v>76</v>
      </c>
    </row>
    <row r="69" spans="1:7" s="30" customFormat="1" x14ac:dyDescent="0.45">
      <c r="A69" s="76" t="s">
        <v>24</v>
      </c>
      <c r="B69" s="93" t="s">
        <v>159</v>
      </c>
      <c r="C69" s="60" t="s">
        <v>19</v>
      </c>
      <c r="D69" s="74">
        <v>2</v>
      </c>
      <c r="E69" s="20"/>
      <c r="F69" s="20">
        <f t="shared" si="1"/>
        <v>0</v>
      </c>
      <c r="G69" s="31" t="s">
        <v>76</v>
      </c>
    </row>
    <row r="70" spans="1:7" s="30" customFormat="1" x14ac:dyDescent="0.45">
      <c r="A70" s="76" t="s">
        <v>25</v>
      </c>
      <c r="B70" s="93" t="s">
        <v>160</v>
      </c>
      <c r="C70" s="60" t="s">
        <v>4</v>
      </c>
      <c r="D70" s="74">
        <v>1</v>
      </c>
      <c r="E70" s="20"/>
      <c r="F70" s="20">
        <f t="shared" si="1"/>
        <v>0</v>
      </c>
      <c r="G70" s="31" t="s">
        <v>76</v>
      </c>
    </row>
    <row r="71" spans="1:7" s="30" customFormat="1" ht="16.5" x14ac:dyDescent="0.45">
      <c r="A71" s="76" t="s">
        <v>40</v>
      </c>
      <c r="B71" s="94" t="s">
        <v>161</v>
      </c>
      <c r="C71" s="60" t="s">
        <v>79</v>
      </c>
      <c r="D71" s="73">
        <v>0.11</v>
      </c>
      <c r="E71" s="20"/>
      <c r="F71" s="20">
        <f t="shared" si="1"/>
        <v>0</v>
      </c>
      <c r="G71" s="31" t="s">
        <v>76</v>
      </c>
    </row>
    <row r="72" spans="1:7" s="30" customFormat="1" x14ac:dyDescent="0.45">
      <c r="A72" s="75"/>
      <c r="B72" s="97" t="s">
        <v>105</v>
      </c>
      <c r="C72" s="56"/>
      <c r="D72" s="56"/>
      <c r="E72" s="20"/>
      <c r="F72" s="20"/>
      <c r="G72" s="31" t="s">
        <v>76</v>
      </c>
    </row>
    <row r="73" spans="1:7" s="30" customFormat="1" x14ac:dyDescent="0.45">
      <c r="A73" s="75" t="s">
        <v>42</v>
      </c>
      <c r="B73" s="96" t="s">
        <v>162</v>
      </c>
      <c r="C73" s="56" t="s">
        <v>6</v>
      </c>
      <c r="D73" s="63">
        <v>50</v>
      </c>
      <c r="E73" s="20"/>
      <c r="F73" s="20">
        <f t="shared" si="1"/>
        <v>0</v>
      </c>
      <c r="G73" s="31" t="s">
        <v>76</v>
      </c>
    </row>
    <row r="74" spans="1:7" s="30" customFormat="1" x14ac:dyDescent="0.45">
      <c r="A74" s="75" t="s">
        <v>43</v>
      </c>
      <c r="B74" s="96" t="s">
        <v>163</v>
      </c>
      <c r="C74" s="56" t="s">
        <v>6</v>
      </c>
      <c r="D74" s="63">
        <v>5</v>
      </c>
      <c r="E74" s="20"/>
      <c r="F74" s="20">
        <f t="shared" si="1"/>
        <v>0</v>
      </c>
      <c r="G74" s="31" t="s">
        <v>76</v>
      </c>
    </row>
    <row r="75" spans="1:7" s="30" customFormat="1" x14ac:dyDescent="0.45">
      <c r="A75" s="79" t="s">
        <v>44</v>
      </c>
      <c r="B75" s="98" t="s">
        <v>164</v>
      </c>
      <c r="C75" s="20" t="s">
        <v>4</v>
      </c>
      <c r="D75" s="20">
        <v>1.89385</v>
      </c>
      <c r="E75" s="20"/>
      <c r="F75" s="20">
        <f t="shared" si="1"/>
        <v>0</v>
      </c>
      <c r="G75" s="31" t="s">
        <v>76</v>
      </c>
    </row>
    <row r="76" spans="1:7" s="30" customFormat="1" x14ac:dyDescent="0.45">
      <c r="A76" s="75" t="s">
        <v>45</v>
      </c>
      <c r="B76" s="96" t="s">
        <v>165</v>
      </c>
      <c r="C76" s="56" t="s">
        <v>11</v>
      </c>
      <c r="D76" s="74">
        <v>2</v>
      </c>
      <c r="E76" s="20"/>
      <c r="F76" s="20">
        <f t="shared" si="1"/>
        <v>0</v>
      </c>
      <c r="G76" s="31" t="s">
        <v>76</v>
      </c>
    </row>
    <row r="77" spans="1:7" s="30" customFormat="1" x14ac:dyDescent="0.45">
      <c r="A77" s="76" t="s">
        <v>46</v>
      </c>
      <c r="B77" s="94" t="s">
        <v>166</v>
      </c>
      <c r="C77" s="60" t="s">
        <v>4</v>
      </c>
      <c r="D77" s="72">
        <v>0.02</v>
      </c>
      <c r="E77" s="20"/>
      <c r="F77" s="20">
        <f t="shared" si="1"/>
        <v>0</v>
      </c>
      <c r="G77" s="31" t="s">
        <v>76</v>
      </c>
    </row>
    <row r="78" spans="1:7" s="30" customFormat="1" x14ac:dyDescent="0.45">
      <c r="A78" s="76" t="s">
        <v>47</v>
      </c>
      <c r="B78" s="94" t="s">
        <v>167</v>
      </c>
      <c r="C78" s="60" t="s">
        <v>4</v>
      </c>
      <c r="D78" s="77">
        <v>4.4000000000000003E-3</v>
      </c>
      <c r="E78" s="20"/>
      <c r="F78" s="20">
        <f t="shared" si="1"/>
        <v>0</v>
      </c>
      <c r="G78" s="31" t="s">
        <v>76</v>
      </c>
    </row>
    <row r="79" spans="1:7" s="30" customFormat="1" x14ac:dyDescent="0.45">
      <c r="A79" s="76" t="s">
        <v>66</v>
      </c>
      <c r="B79" s="94" t="s">
        <v>168</v>
      </c>
      <c r="C79" s="60" t="s">
        <v>12</v>
      </c>
      <c r="D79" s="74">
        <v>1</v>
      </c>
      <c r="E79" s="20"/>
      <c r="F79" s="20">
        <f t="shared" si="1"/>
        <v>0</v>
      </c>
      <c r="G79" s="31" t="s">
        <v>76</v>
      </c>
    </row>
    <row r="80" spans="1:7" s="30" customFormat="1" x14ac:dyDescent="0.45">
      <c r="A80" s="76" t="s">
        <v>48</v>
      </c>
      <c r="B80" s="94" t="s">
        <v>169</v>
      </c>
      <c r="C80" s="60" t="s">
        <v>12</v>
      </c>
      <c r="D80" s="74">
        <v>2</v>
      </c>
      <c r="E80" s="20"/>
      <c r="F80" s="20">
        <f t="shared" si="1"/>
        <v>0</v>
      </c>
      <c r="G80" s="31" t="s">
        <v>76</v>
      </c>
    </row>
    <row r="81" spans="1:7" s="30" customFormat="1" x14ac:dyDescent="0.45">
      <c r="A81" s="76" t="s">
        <v>67</v>
      </c>
      <c r="B81" s="94" t="s">
        <v>170</v>
      </c>
      <c r="C81" s="60" t="s">
        <v>4</v>
      </c>
      <c r="D81" s="61">
        <v>0.5</v>
      </c>
      <c r="E81" s="20"/>
      <c r="F81" s="20">
        <f t="shared" si="1"/>
        <v>0</v>
      </c>
      <c r="G81" s="31" t="s">
        <v>76</v>
      </c>
    </row>
    <row r="82" spans="1:7" s="30" customFormat="1" x14ac:dyDescent="0.45">
      <c r="A82" s="42"/>
      <c r="B82" s="54" t="s">
        <v>96</v>
      </c>
      <c r="C82" s="19"/>
      <c r="D82" s="45"/>
      <c r="E82" s="39"/>
      <c r="F82" s="39"/>
      <c r="G82" s="31" t="s">
        <v>76</v>
      </c>
    </row>
    <row r="83" spans="1:7" s="30" customFormat="1" ht="16.5" x14ac:dyDescent="0.45">
      <c r="A83" s="75" t="s">
        <v>32</v>
      </c>
      <c r="B83" s="91" t="s">
        <v>171</v>
      </c>
      <c r="C83" s="56" t="s">
        <v>79</v>
      </c>
      <c r="D83" s="59">
        <v>14.56</v>
      </c>
      <c r="E83" s="20"/>
      <c r="F83" s="20">
        <f>D83*E83</f>
        <v>0</v>
      </c>
      <c r="G83" s="31" t="s">
        <v>76</v>
      </c>
    </row>
    <row r="84" spans="1:7" s="30" customFormat="1" x14ac:dyDescent="0.45">
      <c r="A84" s="60">
        <v>2</v>
      </c>
      <c r="B84" s="93" t="s">
        <v>172</v>
      </c>
      <c r="C84" s="60" t="s">
        <v>5</v>
      </c>
      <c r="D84" s="64">
        <v>18.52</v>
      </c>
      <c r="E84" s="20"/>
      <c r="F84" s="20">
        <f t="shared" ref="F84:F118" si="2">D84*E84</f>
        <v>0</v>
      </c>
      <c r="G84" s="31" t="s">
        <v>76</v>
      </c>
    </row>
    <row r="85" spans="1:7" s="30" customFormat="1" ht="16.5" x14ac:dyDescent="0.45">
      <c r="A85" s="75" t="s">
        <v>30</v>
      </c>
      <c r="B85" s="91" t="s">
        <v>173</v>
      </c>
      <c r="C85" s="56" t="s">
        <v>79</v>
      </c>
      <c r="D85" s="80">
        <v>3.68</v>
      </c>
      <c r="E85" s="20"/>
      <c r="F85" s="20">
        <f t="shared" si="2"/>
        <v>0</v>
      </c>
      <c r="G85" s="31" t="s">
        <v>76</v>
      </c>
    </row>
    <row r="86" spans="1:7" s="30" customFormat="1" ht="16.5" x14ac:dyDescent="0.45">
      <c r="A86" s="75" t="s">
        <v>70</v>
      </c>
      <c r="B86" s="99" t="s">
        <v>174</v>
      </c>
      <c r="C86" s="56" t="s">
        <v>79</v>
      </c>
      <c r="D86" s="80">
        <v>0.36800000000000005</v>
      </c>
      <c r="E86" s="20"/>
      <c r="F86" s="20">
        <f t="shared" si="2"/>
        <v>0</v>
      </c>
      <c r="G86" s="31" t="s">
        <v>76</v>
      </c>
    </row>
    <row r="87" spans="1:7" s="30" customFormat="1" x14ac:dyDescent="0.45">
      <c r="A87" s="75" t="s">
        <v>18</v>
      </c>
      <c r="B87" s="91" t="s">
        <v>106</v>
      </c>
      <c r="C87" s="56" t="s">
        <v>4</v>
      </c>
      <c r="D87" s="80">
        <v>29.1096</v>
      </c>
      <c r="E87" s="20"/>
      <c r="F87" s="20">
        <f t="shared" si="2"/>
        <v>0</v>
      </c>
      <c r="G87" s="31" t="s">
        <v>76</v>
      </c>
    </row>
    <row r="88" spans="1:7" s="30" customFormat="1" ht="16.5" x14ac:dyDescent="0.45">
      <c r="A88" s="75" t="s">
        <v>14</v>
      </c>
      <c r="B88" s="92" t="s">
        <v>175</v>
      </c>
      <c r="C88" s="56" t="s">
        <v>79</v>
      </c>
      <c r="D88" s="81">
        <v>21.83</v>
      </c>
      <c r="E88" s="20"/>
      <c r="F88" s="20">
        <f t="shared" si="2"/>
        <v>0</v>
      </c>
      <c r="G88" s="31" t="s">
        <v>76</v>
      </c>
    </row>
    <row r="89" spans="1:7" s="30" customFormat="1" ht="16.5" x14ac:dyDescent="0.45">
      <c r="A89" s="75" t="s">
        <v>26</v>
      </c>
      <c r="B89" s="92" t="s">
        <v>176</v>
      </c>
      <c r="C89" s="56" t="s">
        <v>79</v>
      </c>
      <c r="D89" s="81">
        <v>14.49</v>
      </c>
      <c r="E89" s="20"/>
      <c r="F89" s="20">
        <f t="shared" si="2"/>
        <v>0</v>
      </c>
      <c r="G89" s="31" t="s">
        <v>76</v>
      </c>
    </row>
    <row r="90" spans="1:7" s="30" customFormat="1" ht="16.5" x14ac:dyDescent="0.45">
      <c r="A90" s="82" t="s">
        <v>20</v>
      </c>
      <c r="B90" s="100" t="s">
        <v>177</v>
      </c>
      <c r="C90" s="83" t="s">
        <v>79</v>
      </c>
      <c r="D90" s="80">
        <v>14.49</v>
      </c>
      <c r="E90" s="20"/>
      <c r="F90" s="20">
        <f t="shared" si="2"/>
        <v>0</v>
      </c>
      <c r="G90" s="31" t="s">
        <v>76</v>
      </c>
    </row>
    <row r="91" spans="1:7" s="30" customFormat="1" ht="16.5" x14ac:dyDescent="0.45">
      <c r="A91" s="75" t="s">
        <v>36</v>
      </c>
      <c r="B91" s="96" t="s">
        <v>158</v>
      </c>
      <c r="C91" s="56" t="s">
        <v>80</v>
      </c>
      <c r="D91" s="74">
        <v>5</v>
      </c>
      <c r="E91" s="20"/>
      <c r="F91" s="20">
        <f t="shared" si="2"/>
        <v>0</v>
      </c>
      <c r="G91" s="31" t="s">
        <v>76</v>
      </c>
    </row>
    <row r="92" spans="1:7" s="30" customFormat="1" x14ac:dyDescent="0.45">
      <c r="A92" s="75" t="s">
        <v>37</v>
      </c>
      <c r="B92" s="96" t="s">
        <v>178</v>
      </c>
      <c r="C92" s="56" t="s">
        <v>6</v>
      </c>
      <c r="D92" s="63">
        <v>75</v>
      </c>
      <c r="E92" s="20"/>
      <c r="F92" s="20">
        <f t="shared" si="2"/>
        <v>0</v>
      </c>
      <c r="G92" s="31" t="s">
        <v>76</v>
      </c>
    </row>
    <row r="93" spans="1:7" s="30" customFormat="1" x14ac:dyDescent="0.45">
      <c r="A93" s="75" t="s">
        <v>51</v>
      </c>
      <c r="B93" s="96" t="s">
        <v>179</v>
      </c>
      <c r="C93" s="56" t="s">
        <v>6</v>
      </c>
      <c r="D93" s="81">
        <v>74.924999999999997</v>
      </c>
      <c r="E93" s="20"/>
      <c r="F93" s="20">
        <f t="shared" si="2"/>
        <v>0</v>
      </c>
      <c r="G93" s="31" t="s">
        <v>77</v>
      </c>
    </row>
    <row r="94" spans="1:7" s="30" customFormat="1" x14ac:dyDescent="0.45">
      <c r="A94" s="76" t="s">
        <v>33</v>
      </c>
      <c r="B94" s="96" t="s">
        <v>180</v>
      </c>
      <c r="C94" s="60" t="s">
        <v>6</v>
      </c>
      <c r="D94" s="61">
        <v>75</v>
      </c>
      <c r="E94" s="20"/>
      <c r="F94" s="20">
        <f t="shared" si="2"/>
        <v>0</v>
      </c>
      <c r="G94" s="31" t="s">
        <v>76</v>
      </c>
    </row>
    <row r="95" spans="1:7" s="30" customFormat="1" x14ac:dyDescent="0.45">
      <c r="A95" s="76" t="s">
        <v>21</v>
      </c>
      <c r="B95" s="94" t="s">
        <v>181</v>
      </c>
      <c r="C95" s="60" t="s">
        <v>6</v>
      </c>
      <c r="D95" s="61">
        <v>75</v>
      </c>
      <c r="E95" s="20"/>
      <c r="F95" s="20">
        <f t="shared" si="2"/>
        <v>0</v>
      </c>
      <c r="G95" s="31" t="s">
        <v>76</v>
      </c>
    </row>
    <row r="96" spans="1:7" s="30" customFormat="1" x14ac:dyDescent="0.45">
      <c r="A96" s="75" t="s">
        <v>22</v>
      </c>
      <c r="B96" s="96" t="s">
        <v>182</v>
      </c>
      <c r="C96" s="56" t="s">
        <v>6</v>
      </c>
      <c r="D96" s="63">
        <v>50</v>
      </c>
      <c r="E96" s="20"/>
      <c r="F96" s="20">
        <f t="shared" si="2"/>
        <v>0</v>
      </c>
      <c r="G96" s="31" t="s">
        <v>76</v>
      </c>
    </row>
    <row r="97" spans="1:7" s="30" customFormat="1" x14ac:dyDescent="0.45">
      <c r="A97" s="75" t="s">
        <v>54</v>
      </c>
      <c r="B97" s="96" t="s">
        <v>183</v>
      </c>
      <c r="C97" s="56" t="s">
        <v>6</v>
      </c>
      <c r="D97" s="63">
        <v>49.95</v>
      </c>
      <c r="E97" s="20"/>
      <c r="F97" s="20">
        <f t="shared" si="2"/>
        <v>0</v>
      </c>
      <c r="G97" s="31" t="s">
        <v>77</v>
      </c>
    </row>
    <row r="98" spans="1:7" s="30" customFormat="1" x14ac:dyDescent="0.45">
      <c r="A98" s="76" t="s">
        <v>23</v>
      </c>
      <c r="B98" s="96" t="s">
        <v>184</v>
      </c>
      <c r="C98" s="60" t="s">
        <v>6</v>
      </c>
      <c r="D98" s="61">
        <v>50</v>
      </c>
      <c r="E98" s="20"/>
      <c r="F98" s="20">
        <f t="shared" si="2"/>
        <v>0</v>
      </c>
      <c r="G98" s="31" t="s">
        <v>76</v>
      </c>
    </row>
    <row r="99" spans="1:7" s="30" customFormat="1" x14ac:dyDescent="0.45">
      <c r="A99" s="75" t="s">
        <v>34</v>
      </c>
      <c r="B99" s="96" t="s">
        <v>185</v>
      </c>
      <c r="C99" s="56" t="s">
        <v>6</v>
      </c>
      <c r="D99" s="63">
        <v>50</v>
      </c>
      <c r="E99" s="20"/>
      <c r="F99" s="20">
        <f t="shared" si="2"/>
        <v>0</v>
      </c>
      <c r="G99" s="31" t="s">
        <v>76</v>
      </c>
    </row>
    <row r="100" spans="1:7" s="30" customFormat="1" x14ac:dyDescent="0.45">
      <c r="A100" s="56">
        <v>17</v>
      </c>
      <c r="B100" s="96" t="s">
        <v>186</v>
      </c>
      <c r="C100" s="56" t="s">
        <v>11</v>
      </c>
      <c r="D100" s="74">
        <v>1</v>
      </c>
      <c r="E100" s="20"/>
      <c r="F100" s="20">
        <f t="shared" si="2"/>
        <v>0</v>
      </c>
      <c r="G100" s="31" t="s">
        <v>76</v>
      </c>
    </row>
    <row r="101" spans="1:7" s="30" customFormat="1" x14ac:dyDescent="0.45">
      <c r="A101" s="56" t="s">
        <v>56</v>
      </c>
      <c r="B101" s="96" t="s">
        <v>187</v>
      </c>
      <c r="C101" s="56" t="s">
        <v>11</v>
      </c>
      <c r="D101" s="63">
        <v>1</v>
      </c>
      <c r="E101" s="20"/>
      <c r="F101" s="20">
        <f t="shared" si="2"/>
        <v>0</v>
      </c>
      <c r="G101" s="31" t="s">
        <v>78</v>
      </c>
    </row>
    <row r="102" spans="1:7" s="30" customFormat="1" x14ac:dyDescent="0.45">
      <c r="A102" s="76" t="s">
        <v>31</v>
      </c>
      <c r="B102" s="94" t="s">
        <v>144</v>
      </c>
      <c r="C102" s="60" t="s">
        <v>12</v>
      </c>
      <c r="D102" s="74">
        <v>2</v>
      </c>
      <c r="E102" s="20"/>
      <c r="F102" s="20">
        <f t="shared" si="2"/>
        <v>0</v>
      </c>
      <c r="G102" s="31" t="s">
        <v>76</v>
      </c>
    </row>
    <row r="103" spans="1:7" s="30" customFormat="1" x14ac:dyDescent="0.45">
      <c r="A103" s="76" t="s">
        <v>57</v>
      </c>
      <c r="B103" s="94" t="s">
        <v>145</v>
      </c>
      <c r="C103" s="60" t="s">
        <v>12</v>
      </c>
      <c r="D103" s="61">
        <v>2</v>
      </c>
      <c r="E103" s="20"/>
      <c r="F103" s="20">
        <f t="shared" si="2"/>
        <v>0</v>
      </c>
      <c r="G103" s="31" t="s">
        <v>77</v>
      </c>
    </row>
    <row r="104" spans="1:7" s="30" customFormat="1" x14ac:dyDescent="0.45">
      <c r="A104" s="76" t="s">
        <v>27</v>
      </c>
      <c r="B104" s="94" t="s">
        <v>188</v>
      </c>
      <c r="C104" s="60" t="s">
        <v>4</v>
      </c>
      <c r="D104" s="73">
        <v>0.08</v>
      </c>
      <c r="E104" s="20"/>
      <c r="F104" s="20">
        <f t="shared" si="2"/>
        <v>0</v>
      </c>
      <c r="G104" s="31" t="s">
        <v>76</v>
      </c>
    </row>
    <row r="105" spans="1:7" s="30" customFormat="1" x14ac:dyDescent="0.45">
      <c r="A105" s="76" t="s">
        <v>58</v>
      </c>
      <c r="B105" s="94" t="s">
        <v>81</v>
      </c>
      <c r="C105" s="60" t="s">
        <v>11</v>
      </c>
      <c r="D105" s="61">
        <v>4</v>
      </c>
      <c r="E105" s="20"/>
      <c r="F105" s="20">
        <f t="shared" si="2"/>
        <v>0</v>
      </c>
      <c r="G105" s="31" t="s">
        <v>77</v>
      </c>
    </row>
    <row r="106" spans="1:7" s="30" customFormat="1" x14ac:dyDescent="0.45">
      <c r="A106" s="76" t="s">
        <v>39</v>
      </c>
      <c r="B106" s="94" t="s">
        <v>189</v>
      </c>
      <c r="C106" s="60" t="s">
        <v>4</v>
      </c>
      <c r="D106" s="73">
        <v>0.08</v>
      </c>
      <c r="E106" s="20"/>
      <c r="F106" s="20">
        <f t="shared" si="2"/>
        <v>0</v>
      </c>
      <c r="G106" s="31" t="s">
        <v>76</v>
      </c>
    </row>
    <row r="107" spans="1:7" s="30" customFormat="1" x14ac:dyDescent="0.45">
      <c r="A107" s="76" t="s">
        <v>59</v>
      </c>
      <c r="B107" s="94" t="s">
        <v>137</v>
      </c>
      <c r="C107" s="60" t="s">
        <v>11</v>
      </c>
      <c r="D107" s="61">
        <v>8</v>
      </c>
      <c r="E107" s="20"/>
      <c r="F107" s="20">
        <f t="shared" si="2"/>
        <v>0</v>
      </c>
      <c r="G107" s="31" t="s">
        <v>77</v>
      </c>
    </row>
    <row r="108" spans="1:7" s="30" customFormat="1" x14ac:dyDescent="0.45">
      <c r="A108" s="76" t="s">
        <v>35</v>
      </c>
      <c r="B108" s="94" t="s">
        <v>190</v>
      </c>
      <c r="C108" s="60" t="s">
        <v>19</v>
      </c>
      <c r="D108" s="61">
        <v>2</v>
      </c>
      <c r="E108" s="20"/>
      <c r="F108" s="20">
        <f t="shared" si="2"/>
        <v>0</v>
      </c>
      <c r="G108" s="31" t="s">
        <v>76</v>
      </c>
    </row>
    <row r="109" spans="1:7" s="30" customFormat="1" x14ac:dyDescent="0.45">
      <c r="A109" s="75" t="s">
        <v>60</v>
      </c>
      <c r="B109" s="96" t="s">
        <v>191</v>
      </c>
      <c r="C109" s="56" t="s">
        <v>6</v>
      </c>
      <c r="D109" s="63">
        <v>0.8</v>
      </c>
      <c r="E109" s="20"/>
      <c r="F109" s="20">
        <f t="shared" si="2"/>
        <v>0</v>
      </c>
      <c r="G109" s="31" t="s">
        <v>77</v>
      </c>
    </row>
    <row r="110" spans="1:7" s="30" customFormat="1" x14ac:dyDescent="0.45">
      <c r="A110" s="76" t="s">
        <v>24</v>
      </c>
      <c r="B110" s="94" t="s">
        <v>107</v>
      </c>
      <c r="C110" s="60" t="s">
        <v>19</v>
      </c>
      <c r="D110" s="61">
        <v>1</v>
      </c>
      <c r="E110" s="20"/>
      <c r="F110" s="20">
        <f t="shared" si="2"/>
        <v>0</v>
      </c>
      <c r="G110" s="31" t="s">
        <v>76</v>
      </c>
    </row>
    <row r="111" spans="1:7" s="30" customFormat="1" x14ac:dyDescent="0.45">
      <c r="A111" s="75" t="s">
        <v>61</v>
      </c>
      <c r="B111" s="96" t="s">
        <v>192</v>
      </c>
      <c r="C111" s="56" t="s">
        <v>6</v>
      </c>
      <c r="D111" s="63">
        <v>0.4</v>
      </c>
      <c r="E111" s="20"/>
      <c r="F111" s="20">
        <f t="shared" si="2"/>
        <v>0</v>
      </c>
      <c r="G111" s="31" t="s">
        <v>77</v>
      </c>
    </row>
    <row r="112" spans="1:7" s="30" customFormat="1" x14ac:dyDescent="0.45">
      <c r="A112" s="60">
        <v>23</v>
      </c>
      <c r="B112" s="93" t="s">
        <v>193</v>
      </c>
      <c r="C112" s="60" t="s">
        <v>108</v>
      </c>
      <c r="D112" s="74">
        <v>1</v>
      </c>
      <c r="E112" s="20"/>
      <c r="F112" s="20">
        <f t="shared" si="2"/>
        <v>0</v>
      </c>
      <c r="G112" s="31" t="s">
        <v>76</v>
      </c>
    </row>
    <row r="113" spans="1:7" s="30" customFormat="1" x14ac:dyDescent="0.45">
      <c r="A113" s="76" t="s">
        <v>40</v>
      </c>
      <c r="B113" s="94" t="s">
        <v>194</v>
      </c>
      <c r="C113" s="60" t="s">
        <v>12</v>
      </c>
      <c r="D113" s="74">
        <v>1</v>
      </c>
      <c r="E113" s="20"/>
      <c r="F113" s="20">
        <f t="shared" si="2"/>
        <v>0</v>
      </c>
      <c r="G113" s="31" t="s">
        <v>76</v>
      </c>
    </row>
    <row r="114" spans="1:7" s="30" customFormat="1" x14ac:dyDescent="0.45">
      <c r="A114" s="60">
        <v>25</v>
      </c>
      <c r="B114" s="94" t="s">
        <v>195</v>
      </c>
      <c r="C114" s="60" t="s">
        <v>6</v>
      </c>
      <c r="D114" s="64">
        <v>15</v>
      </c>
      <c r="E114" s="20"/>
      <c r="F114" s="20">
        <f t="shared" si="2"/>
        <v>0</v>
      </c>
      <c r="G114" s="31" t="s">
        <v>76</v>
      </c>
    </row>
    <row r="115" spans="1:7" s="30" customFormat="1" x14ac:dyDescent="0.45">
      <c r="A115" s="60" t="s">
        <v>62</v>
      </c>
      <c r="B115" s="94" t="s">
        <v>196</v>
      </c>
      <c r="C115" s="60" t="s">
        <v>6</v>
      </c>
      <c r="D115" s="64">
        <v>15.15</v>
      </c>
      <c r="E115" s="20"/>
      <c r="F115" s="20">
        <f t="shared" si="2"/>
        <v>0</v>
      </c>
      <c r="G115" s="31" t="s">
        <v>78</v>
      </c>
    </row>
    <row r="116" spans="1:7" s="30" customFormat="1" x14ac:dyDescent="0.45">
      <c r="A116" s="75" t="s">
        <v>43</v>
      </c>
      <c r="B116" s="96" t="s">
        <v>93</v>
      </c>
      <c r="C116" s="56" t="s">
        <v>6</v>
      </c>
      <c r="D116" s="63">
        <v>35</v>
      </c>
      <c r="E116" s="20"/>
      <c r="F116" s="20">
        <f t="shared" si="2"/>
        <v>0</v>
      </c>
      <c r="G116" s="31" t="s">
        <v>76</v>
      </c>
    </row>
    <row r="117" spans="1:7" s="30" customFormat="1" x14ac:dyDescent="0.45">
      <c r="A117" s="76" t="s">
        <v>44</v>
      </c>
      <c r="B117" s="93" t="s">
        <v>197</v>
      </c>
      <c r="C117" s="60" t="s">
        <v>19</v>
      </c>
      <c r="D117" s="74">
        <v>13</v>
      </c>
      <c r="E117" s="20"/>
      <c r="F117" s="20">
        <f t="shared" si="2"/>
        <v>0</v>
      </c>
      <c r="G117" s="31" t="s">
        <v>76</v>
      </c>
    </row>
    <row r="118" spans="1:7" s="30" customFormat="1" x14ac:dyDescent="0.45">
      <c r="A118" s="76" t="s">
        <v>45</v>
      </c>
      <c r="B118" s="93" t="s">
        <v>198</v>
      </c>
      <c r="C118" s="60" t="s">
        <v>19</v>
      </c>
      <c r="D118" s="74">
        <v>8</v>
      </c>
      <c r="E118" s="20"/>
      <c r="F118" s="20">
        <f t="shared" si="2"/>
        <v>0</v>
      </c>
      <c r="G118" s="31" t="s">
        <v>76</v>
      </c>
    </row>
    <row r="119" spans="1:7" s="30" customFormat="1" x14ac:dyDescent="0.45">
      <c r="A119" s="48"/>
      <c r="B119" s="55" t="s">
        <v>82</v>
      </c>
      <c r="C119" s="49"/>
      <c r="D119" s="50"/>
      <c r="E119" s="46"/>
      <c r="F119" s="47"/>
      <c r="G119" s="31" t="s">
        <v>76</v>
      </c>
    </row>
    <row r="120" spans="1:7" s="30" customFormat="1" ht="16.5" x14ac:dyDescent="0.45">
      <c r="A120" s="84" t="s">
        <v>32</v>
      </c>
      <c r="B120" s="101" t="s">
        <v>199</v>
      </c>
      <c r="C120" s="85" t="s">
        <v>79</v>
      </c>
      <c r="D120" s="86">
        <v>3.3880000000000003</v>
      </c>
      <c r="E120" s="87"/>
      <c r="F120" s="87">
        <f>D120*E120</f>
        <v>0</v>
      </c>
      <c r="G120" s="31" t="s">
        <v>76</v>
      </c>
    </row>
    <row r="121" spans="1:7" s="30" customFormat="1" ht="16.5" x14ac:dyDescent="0.45">
      <c r="A121" s="84" t="s">
        <v>29</v>
      </c>
      <c r="B121" s="101" t="s">
        <v>200</v>
      </c>
      <c r="C121" s="85" t="s">
        <v>79</v>
      </c>
      <c r="D121" s="86">
        <v>3.3880000000000003</v>
      </c>
      <c r="E121" s="87"/>
      <c r="F121" s="87">
        <f t="shared" ref="F121:F153" si="3">D121*E121</f>
        <v>0</v>
      </c>
      <c r="G121" s="31" t="s">
        <v>76</v>
      </c>
    </row>
    <row r="122" spans="1:7" s="30" customFormat="1" ht="16.5" x14ac:dyDescent="0.45">
      <c r="A122" s="84" t="s">
        <v>30</v>
      </c>
      <c r="B122" s="101" t="s">
        <v>201</v>
      </c>
      <c r="C122" s="85" t="s">
        <v>79</v>
      </c>
      <c r="D122" s="86">
        <v>1.0499999999999998</v>
      </c>
      <c r="E122" s="87"/>
      <c r="F122" s="87">
        <f t="shared" si="3"/>
        <v>0</v>
      </c>
      <c r="G122" s="31" t="s">
        <v>76</v>
      </c>
    </row>
    <row r="123" spans="1:7" s="30" customFormat="1" x14ac:dyDescent="0.45">
      <c r="A123" s="84" t="s">
        <v>70</v>
      </c>
      <c r="B123" s="101" t="s">
        <v>202</v>
      </c>
      <c r="C123" s="85" t="s">
        <v>6</v>
      </c>
      <c r="D123" s="102">
        <v>5</v>
      </c>
      <c r="E123" s="87"/>
      <c r="F123" s="87">
        <f t="shared" si="3"/>
        <v>0</v>
      </c>
      <c r="G123" s="31" t="s">
        <v>76</v>
      </c>
    </row>
    <row r="124" spans="1:7" s="30" customFormat="1" ht="16.5" x14ac:dyDescent="0.45">
      <c r="A124" s="84" t="s">
        <v>18</v>
      </c>
      <c r="B124" s="101" t="s">
        <v>83</v>
      </c>
      <c r="C124" s="85" t="s">
        <v>79</v>
      </c>
      <c r="D124" s="86">
        <v>0.8</v>
      </c>
      <c r="E124" s="87"/>
      <c r="F124" s="87">
        <f t="shared" si="3"/>
        <v>0</v>
      </c>
      <c r="G124" s="31" t="s">
        <v>76</v>
      </c>
    </row>
    <row r="125" spans="1:7" s="30" customFormat="1" ht="16.5" x14ac:dyDescent="0.45">
      <c r="A125" s="85">
        <v>6</v>
      </c>
      <c r="B125" s="101" t="s">
        <v>84</v>
      </c>
      <c r="C125" s="85" t="s">
        <v>79</v>
      </c>
      <c r="D125" s="86">
        <v>0.3</v>
      </c>
      <c r="E125" s="87"/>
      <c r="F125" s="87">
        <f t="shared" si="3"/>
        <v>0</v>
      </c>
      <c r="G125" s="31" t="s">
        <v>76</v>
      </c>
    </row>
    <row r="126" spans="1:7" s="30" customFormat="1" x14ac:dyDescent="0.45">
      <c r="A126" s="88" t="s">
        <v>26</v>
      </c>
      <c r="B126" s="99" t="s">
        <v>85</v>
      </c>
      <c r="C126" s="89" t="s">
        <v>6</v>
      </c>
      <c r="D126" s="90">
        <v>5</v>
      </c>
      <c r="E126" s="87"/>
      <c r="F126" s="87">
        <f t="shared" si="3"/>
        <v>0</v>
      </c>
      <c r="G126" s="31" t="s">
        <v>76</v>
      </c>
    </row>
    <row r="127" spans="1:7" s="30" customFormat="1" x14ac:dyDescent="0.45">
      <c r="A127" s="82" t="s">
        <v>20</v>
      </c>
      <c r="B127" s="100" t="s">
        <v>203</v>
      </c>
      <c r="C127" s="83" t="s">
        <v>11</v>
      </c>
      <c r="D127" s="57">
        <v>1</v>
      </c>
      <c r="E127" s="87"/>
      <c r="F127" s="87">
        <f t="shared" si="3"/>
        <v>0</v>
      </c>
      <c r="G127" s="31" t="s">
        <v>76</v>
      </c>
    </row>
    <row r="128" spans="1:7" s="30" customFormat="1" x14ac:dyDescent="0.45">
      <c r="A128" s="82" t="s">
        <v>41</v>
      </c>
      <c r="B128" s="100" t="s">
        <v>204</v>
      </c>
      <c r="C128" s="83" t="s">
        <v>11</v>
      </c>
      <c r="D128" s="57">
        <v>1</v>
      </c>
      <c r="E128" s="87"/>
      <c r="F128" s="87">
        <f t="shared" si="3"/>
        <v>0</v>
      </c>
      <c r="G128" s="31" t="s">
        <v>76</v>
      </c>
    </row>
    <row r="129" spans="1:7" s="30" customFormat="1" x14ac:dyDescent="0.45">
      <c r="A129" s="82" t="s">
        <v>36</v>
      </c>
      <c r="B129" s="100" t="s">
        <v>205</v>
      </c>
      <c r="C129" s="83" t="s">
        <v>11</v>
      </c>
      <c r="D129" s="57">
        <v>2</v>
      </c>
      <c r="E129" s="87"/>
      <c r="F129" s="87">
        <f t="shared" si="3"/>
        <v>0</v>
      </c>
      <c r="G129" s="31" t="s">
        <v>76</v>
      </c>
    </row>
    <row r="130" spans="1:7" s="30" customFormat="1" x14ac:dyDescent="0.45">
      <c r="A130" s="82" t="s">
        <v>37</v>
      </c>
      <c r="B130" s="100" t="s">
        <v>206</v>
      </c>
      <c r="C130" s="83" t="s">
        <v>11</v>
      </c>
      <c r="D130" s="57">
        <v>1</v>
      </c>
      <c r="E130" s="87"/>
      <c r="F130" s="87">
        <f t="shared" si="3"/>
        <v>0</v>
      </c>
      <c r="G130" s="31" t="s">
        <v>76</v>
      </c>
    </row>
    <row r="131" spans="1:7" s="30" customFormat="1" x14ac:dyDescent="0.45">
      <c r="A131" s="82" t="s">
        <v>33</v>
      </c>
      <c r="B131" s="100" t="s">
        <v>207</v>
      </c>
      <c r="C131" s="83" t="s">
        <v>11</v>
      </c>
      <c r="D131" s="57">
        <v>2</v>
      </c>
      <c r="E131" s="87"/>
      <c r="F131" s="87">
        <f t="shared" si="3"/>
        <v>0</v>
      </c>
      <c r="G131" s="31" t="s">
        <v>76</v>
      </c>
    </row>
    <row r="132" spans="1:7" s="30" customFormat="1" x14ac:dyDescent="0.45">
      <c r="A132" s="82" t="s">
        <v>21</v>
      </c>
      <c r="B132" s="100" t="s">
        <v>86</v>
      </c>
      <c r="C132" s="83" t="s">
        <v>11</v>
      </c>
      <c r="D132" s="62">
        <v>1</v>
      </c>
      <c r="E132" s="87"/>
      <c r="F132" s="87">
        <f t="shared" si="3"/>
        <v>0</v>
      </c>
      <c r="G132" s="31" t="s">
        <v>76</v>
      </c>
    </row>
    <row r="133" spans="1:7" s="30" customFormat="1" x14ac:dyDescent="0.45">
      <c r="A133" s="82" t="s">
        <v>22</v>
      </c>
      <c r="B133" s="100" t="s">
        <v>208</v>
      </c>
      <c r="C133" s="83" t="s">
        <v>11</v>
      </c>
      <c r="D133" s="57">
        <v>1</v>
      </c>
      <c r="E133" s="87"/>
      <c r="F133" s="87">
        <f t="shared" si="3"/>
        <v>0</v>
      </c>
      <c r="G133" s="31" t="s">
        <v>76</v>
      </c>
    </row>
    <row r="134" spans="1:7" s="30" customFormat="1" x14ac:dyDescent="0.45">
      <c r="A134" s="82" t="s">
        <v>23</v>
      </c>
      <c r="B134" s="100" t="s">
        <v>209</v>
      </c>
      <c r="C134" s="83" t="s">
        <v>6</v>
      </c>
      <c r="D134" s="57">
        <v>5</v>
      </c>
      <c r="E134" s="87"/>
      <c r="F134" s="87">
        <f t="shared" si="3"/>
        <v>0</v>
      </c>
      <c r="G134" s="31" t="s">
        <v>76</v>
      </c>
    </row>
    <row r="135" spans="1:7" s="30" customFormat="1" x14ac:dyDescent="0.45">
      <c r="A135" s="82" t="s">
        <v>34</v>
      </c>
      <c r="B135" s="100" t="s">
        <v>209</v>
      </c>
      <c r="C135" s="83" t="s">
        <v>6</v>
      </c>
      <c r="D135" s="57">
        <v>30</v>
      </c>
      <c r="E135" s="87"/>
      <c r="F135" s="87">
        <f t="shared" si="3"/>
        <v>0</v>
      </c>
      <c r="G135" s="31" t="s">
        <v>76</v>
      </c>
    </row>
    <row r="136" spans="1:7" s="30" customFormat="1" x14ac:dyDescent="0.45">
      <c r="A136" s="82" t="s">
        <v>38</v>
      </c>
      <c r="B136" s="100" t="s">
        <v>210</v>
      </c>
      <c r="C136" s="83" t="s">
        <v>6</v>
      </c>
      <c r="D136" s="57">
        <v>15</v>
      </c>
      <c r="E136" s="87"/>
      <c r="F136" s="87">
        <f t="shared" si="3"/>
        <v>0</v>
      </c>
      <c r="G136" s="31" t="s">
        <v>76</v>
      </c>
    </row>
    <row r="137" spans="1:7" s="30" customFormat="1" x14ac:dyDescent="0.45">
      <c r="A137" s="82" t="s">
        <v>31</v>
      </c>
      <c r="B137" s="91" t="s">
        <v>88</v>
      </c>
      <c r="C137" s="83" t="s">
        <v>6</v>
      </c>
      <c r="D137" s="57">
        <v>30</v>
      </c>
      <c r="E137" s="87"/>
      <c r="F137" s="87">
        <f t="shared" si="3"/>
        <v>0</v>
      </c>
      <c r="G137" s="31" t="s">
        <v>76</v>
      </c>
    </row>
    <row r="138" spans="1:7" s="30" customFormat="1" x14ac:dyDescent="0.45">
      <c r="A138" s="82" t="s">
        <v>27</v>
      </c>
      <c r="B138" s="91" t="s">
        <v>87</v>
      </c>
      <c r="C138" s="83" t="s">
        <v>6</v>
      </c>
      <c r="D138" s="62">
        <v>30</v>
      </c>
      <c r="E138" s="87"/>
      <c r="F138" s="87">
        <f t="shared" si="3"/>
        <v>0</v>
      </c>
      <c r="G138" s="31" t="s">
        <v>76</v>
      </c>
    </row>
    <row r="139" spans="1:7" s="30" customFormat="1" x14ac:dyDescent="0.45">
      <c r="A139" s="82" t="s">
        <v>39</v>
      </c>
      <c r="B139" s="100" t="s">
        <v>211</v>
      </c>
      <c r="C139" s="83" t="s">
        <v>11</v>
      </c>
      <c r="D139" s="57">
        <v>9</v>
      </c>
      <c r="E139" s="87"/>
      <c r="F139" s="87">
        <f t="shared" si="3"/>
        <v>0</v>
      </c>
      <c r="G139" s="31" t="s">
        <v>76</v>
      </c>
    </row>
    <row r="140" spans="1:7" s="30" customFormat="1" x14ac:dyDescent="0.45">
      <c r="A140" s="75" t="s">
        <v>35</v>
      </c>
      <c r="B140" s="100" t="s">
        <v>212</v>
      </c>
      <c r="C140" s="56" t="s">
        <v>11</v>
      </c>
      <c r="D140" s="63">
        <v>1</v>
      </c>
      <c r="E140" s="87"/>
      <c r="F140" s="87">
        <f t="shared" si="3"/>
        <v>0</v>
      </c>
      <c r="G140" s="31" t="s">
        <v>76</v>
      </c>
    </row>
    <row r="141" spans="1:7" s="30" customFormat="1" x14ac:dyDescent="0.45">
      <c r="A141" s="82" t="s">
        <v>24</v>
      </c>
      <c r="B141" s="91" t="s">
        <v>89</v>
      </c>
      <c r="C141" s="83" t="s">
        <v>11</v>
      </c>
      <c r="D141" s="57">
        <v>10</v>
      </c>
      <c r="E141" s="87"/>
      <c r="F141" s="87">
        <f t="shared" si="3"/>
        <v>0</v>
      </c>
      <c r="G141" s="31" t="s">
        <v>76</v>
      </c>
    </row>
    <row r="142" spans="1:7" s="30" customFormat="1" x14ac:dyDescent="0.45">
      <c r="A142" s="82" t="s">
        <v>25</v>
      </c>
      <c r="B142" s="91" t="s">
        <v>90</v>
      </c>
      <c r="C142" s="83" t="s">
        <v>11</v>
      </c>
      <c r="D142" s="62">
        <v>1</v>
      </c>
      <c r="E142" s="87"/>
      <c r="F142" s="87">
        <f t="shared" si="3"/>
        <v>0</v>
      </c>
      <c r="G142" s="31" t="s">
        <v>76</v>
      </c>
    </row>
    <row r="143" spans="1:7" s="30" customFormat="1" x14ac:dyDescent="0.45">
      <c r="A143" s="82" t="s">
        <v>40</v>
      </c>
      <c r="B143" s="91" t="s">
        <v>91</v>
      </c>
      <c r="C143" s="83" t="s">
        <v>11</v>
      </c>
      <c r="D143" s="57">
        <v>5</v>
      </c>
      <c r="E143" s="87"/>
      <c r="F143" s="87">
        <f t="shared" si="3"/>
        <v>0</v>
      </c>
      <c r="G143" s="31" t="s">
        <v>76</v>
      </c>
    </row>
    <row r="144" spans="1:7" s="30" customFormat="1" x14ac:dyDescent="0.45">
      <c r="A144" s="82" t="s">
        <v>42</v>
      </c>
      <c r="B144" s="91" t="s">
        <v>213</v>
      </c>
      <c r="C144" s="83" t="s">
        <v>11</v>
      </c>
      <c r="D144" s="57">
        <v>1</v>
      </c>
      <c r="E144" s="87"/>
      <c r="F144" s="87">
        <f t="shared" si="3"/>
        <v>0</v>
      </c>
      <c r="G144" s="31" t="s">
        <v>76</v>
      </c>
    </row>
    <row r="145" spans="1:7" s="30" customFormat="1" x14ac:dyDescent="0.45">
      <c r="A145" s="75" t="s">
        <v>43</v>
      </c>
      <c r="B145" s="96" t="s">
        <v>15</v>
      </c>
      <c r="C145" s="56" t="s">
        <v>6</v>
      </c>
      <c r="D145" s="63">
        <v>25</v>
      </c>
      <c r="E145" s="87"/>
      <c r="F145" s="87">
        <f t="shared" si="3"/>
        <v>0</v>
      </c>
      <c r="G145" s="31" t="s">
        <v>76</v>
      </c>
    </row>
    <row r="146" spans="1:7" s="30" customFormat="1" x14ac:dyDescent="0.45">
      <c r="A146" s="76" t="s">
        <v>44</v>
      </c>
      <c r="B146" s="94" t="s">
        <v>28</v>
      </c>
      <c r="C146" s="60" t="s">
        <v>6</v>
      </c>
      <c r="D146" s="61">
        <v>8</v>
      </c>
      <c r="E146" s="87"/>
      <c r="F146" s="87">
        <f t="shared" si="3"/>
        <v>0</v>
      </c>
      <c r="G146" s="31" t="s">
        <v>76</v>
      </c>
    </row>
    <row r="147" spans="1:7" s="30" customFormat="1" x14ac:dyDescent="0.45">
      <c r="A147" s="76" t="s">
        <v>45</v>
      </c>
      <c r="B147" s="93" t="s">
        <v>214</v>
      </c>
      <c r="C147" s="60" t="s">
        <v>11</v>
      </c>
      <c r="D147" s="61">
        <v>3</v>
      </c>
      <c r="E147" s="87"/>
      <c r="F147" s="87">
        <f t="shared" si="3"/>
        <v>0</v>
      </c>
      <c r="G147" s="31" t="s">
        <v>76</v>
      </c>
    </row>
    <row r="148" spans="1:7" s="30" customFormat="1" x14ac:dyDescent="0.45">
      <c r="A148" s="88" t="s">
        <v>46</v>
      </c>
      <c r="B148" s="103" t="s">
        <v>215</v>
      </c>
      <c r="C148" s="89" t="s">
        <v>6</v>
      </c>
      <c r="D148" s="90">
        <v>40</v>
      </c>
      <c r="E148" s="87"/>
      <c r="F148" s="87">
        <f t="shared" si="3"/>
        <v>0</v>
      </c>
      <c r="G148" s="31" t="s">
        <v>76</v>
      </c>
    </row>
    <row r="149" spans="1:7" s="30" customFormat="1" x14ac:dyDescent="0.45">
      <c r="A149" s="88" t="s">
        <v>47</v>
      </c>
      <c r="B149" s="103" t="s">
        <v>216</v>
      </c>
      <c r="C149" s="89" t="s">
        <v>6</v>
      </c>
      <c r="D149" s="58">
        <v>5</v>
      </c>
      <c r="E149" s="87"/>
      <c r="F149" s="87">
        <f t="shared" si="3"/>
        <v>0</v>
      </c>
      <c r="G149" s="31" t="s">
        <v>76</v>
      </c>
    </row>
    <row r="150" spans="1:7" s="30" customFormat="1" x14ac:dyDescent="0.45">
      <c r="A150" s="88" t="s">
        <v>66</v>
      </c>
      <c r="B150" s="103" t="s">
        <v>217</v>
      </c>
      <c r="C150" s="83" t="s">
        <v>11</v>
      </c>
      <c r="D150" s="90">
        <v>1</v>
      </c>
      <c r="E150" s="87"/>
      <c r="F150" s="87">
        <f t="shared" si="3"/>
        <v>0</v>
      </c>
      <c r="G150" s="31" t="s">
        <v>76</v>
      </c>
    </row>
    <row r="151" spans="1:7" s="30" customFormat="1" x14ac:dyDescent="0.45">
      <c r="A151" s="88" t="s">
        <v>48</v>
      </c>
      <c r="B151" s="103" t="s">
        <v>109</v>
      </c>
      <c r="C151" s="89" t="s">
        <v>11</v>
      </c>
      <c r="D151" s="58">
        <v>10</v>
      </c>
      <c r="E151" s="87"/>
      <c r="F151" s="87">
        <f t="shared" si="3"/>
        <v>0</v>
      </c>
      <c r="G151" s="31" t="s">
        <v>76</v>
      </c>
    </row>
    <row r="152" spans="1:7" s="30" customFormat="1" x14ac:dyDescent="0.45">
      <c r="A152" s="82" t="s">
        <v>67</v>
      </c>
      <c r="B152" s="100" t="s">
        <v>218</v>
      </c>
      <c r="C152" s="83" t="s">
        <v>11</v>
      </c>
      <c r="D152" s="57">
        <v>1</v>
      </c>
      <c r="E152" s="87"/>
      <c r="F152" s="87">
        <f t="shared" si="3"/>
        <v>0</v>
      </c>
      <c r="G152" s="31" t="s">
        <v>76</v>
      </c>
    </row>
    <row r="153" spans="1:7" s="30" customFormat="1" ht="16.5" thickBot="1" x14ac:dyDescent="0.5">
      <c r="A153" s="82" t="s">
        <v>68</v>
      </c>
      <c r="B153" s="100" t="s">
        <v>219</v>
      </c>
      <c r="C153" s="83" t="s">
        <v>71</v>
      </c>
      <c r="D153" s="57">
        <v>1</v>
      </c>
      <c r="E153" s="87"/>
      <c r="F153" s="87">
        <f t="shared" si="3"/>
        <v>0</v>
      </c>
      <c r="G153" s="31" t="s">
        <v>76</v>
      </c>
    </row>
    <row r="154" spans="1:7" ht="16.5" thickBot="1" x14ac:dyDescent="0.5">
      <c r="A154" s="37"/>
      <c r="B154" s="1" t="s">
        <v>7</v>
      </c>
      <c r="C154" s="14"/>
      <c r="D154" s="2"/>
      <c r="E154" s="2"/>
      <c r="F154" s="3">
        <f>SUM(F8:F153)</f>
        <v>0</v>
      </c>
    </row>
    <row r="155" spans="1:7" ht="16.5" thickBot="1" x14ac:dyDescent="0.5">
      <c r="A155" s="37"/>
      <c r="B155" s="4" t="s">
        <v>75</v>
      </c>
      <c r="C155" s="15"/>
      <c r="D155" s="5"/>
      <c r="E155" s="5"/>
      <c r="F155" s="6"/>
    </row>
    <row r="156" spans="1:7" ht="16.5" thickBot="1" x14ac:dyDescent="0.5">
      <c r="A156" s="37"/>
      <c r="B156" s="4" t="s">
        <v>94</v>
      </c>
      <c r="C156" s="15"/>
      <c r="D156" s="5"/>
      <c r="E156" s="5"/>
      <c r="F156" s="6"/>
    </row>
    <row r="157" spans="1:7" ht="16.5" thickBot="1" x14ac:dyDescent="0.5">
      <c r="A157" s="37"/>
      <c r="B157" s="4" t="s">
        <v>95</v>
      </c>
      <c r="C157" s="15"/>
      <c r="D157" s="5"/>
      <c r="E157" s="5"/>
      <c r="F157" s="6"/>
    </row>
    <row r="158" spans="1:7" ht="16.5" thickBot="1" x14ac:dyDescent="0.5">
      <c r="A158" s="37"/>
      <c r="B158" s="7" t="s">
        <v>8</v>
      </c>
      <c r="C158" s="16"/>
      <c r="D158" s="5"/>
      <c r="E158" s="5"/>
      <c r="F158" s="5">
        <f>SUM(F154:F157)</f>
        <v>0</v>
      </c>
    </row>
    <row r="159" spans="1:7" ht="16.5" thickBot="1" x14ac:dyDescent="0.5">
      <c r="A159" s="37"/>
      <c r="B159" s="4" t="s">
        <v>9</v>
      </c>
      <c r="C159" s="15"/>
      <c r="D159" s="5"/>
      <c r="E159" s="5"/>
      <c r="F159" s="6"/>
    </row>
    <row r="160" spans="1:7" ht="16.5" thickBot="1" x14ac:dyDescent="0.5">
      <c r="A160" s="37"/>
      <c r="B160" s="8" t="s">
        <v>8</v>
      </c>
      <c r="C160" s="17"/>
      <c r="D160" s="9"/>
      <c r="E160" s="9"/>
      <c r="F160" s="9">
        <f>SUM(F158:F159)</f>
        <v>0</v>
      </c>
    </row>
    <row r="161" spans="1:6" ht="16.5" thickBot="1" x14ac:dyDescent="0.5">
      <c r="A161" s="37"/>
      <c r="B161" s="4" t="s">
        <v>74</v>
      </c>
      <c r="C161" s="15"/>
      <c r="D161" s="5"/>
      <c r="E161" s="5"/>
      <c r="F161" s="6">
        <f>F160*C161</f>
        <v>0</v>
      </c>
    </row>
    <row r="162" spans="1:6" ht="16.5" thickBot="1" x14ac:dyDescent="0.5">
      <c r="A162" s="37"/>
      <c r="B162" s="8" t="s">
        <v>8</v>
      </c>
      <c r="C162" s="9"/>
      <c r="D162" s="9"/>
      <c r="E162" s="9"/>
      <c r="F162" s="9">
        <f>SUM(F160:F161)</f>
        <v>0</v>
      </c>
    </row>
    <row r="163" spans="1:6" x14ac:dyDescent="0.45">
      <c r="F163" s="104"/>
    </row>
    <row r="164" spans="1:6" x14ac:dyDescent="0.45">
      <c r="F164" s="32"/>
    </row>
  </sheetData>
  <autoFilter ref="A6:G163"/>
  <mergeCells count="6"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2021-11-16T08:08:26Z</dcterms:modified>
</cp:coreProperties>
</file>